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5" windowWidth="18735" windowHeight="11760" activeTab="3"/>
  </bookViews>
  <sheets>
    <sheet name="Caracterización" sheetId="1" r:id="rId1"/>
    <sheet name="Plan de Intervenciones" sheetId="2" r:id="rId2"/>
    <sheet name="Cronograma" sheetId="3" r:id="rId3"/>
    <sheet name="Seguimiento" sheetId="4" r:id="rId4"/>
    <sheet name="Avances" sheetId="6" r:id="rId5"/>
  </sheets>
  <externalReferences>
    <externalReference r:id="rId6"/>
  </externalReferences>
  <definedNames>
    <definedName name="_xlnm.Print_Area" localSheetId="4">Avances!$A$1:$T$46</definedName>
    <definedName name="_xlnm.Print_Area" localSheetId="0">Caracterización!$A$1:$J$65</definedName>
  </definedNames>
  <calcPr calcId="152511"/>
</workbook>
</file>

<file path=xl/calcChain.xml><?xml version="1.0" encoding="utf-8"?>
<calcChain xmlns="http://schemas.openxmlformats.org/spreadsheetml/2006/main">
  <c r="B51" i="1" l="1"/>
  <c r="B52" i="1"/>
  <c r="B53" i="1"/>
  <c r="B54" i="1"/>
  <c r="T32" i="6" l="1"/>
  <c r="S32" i="6"/>
  <c r="S28" i="6"/>
  <c r="R32" i="6"/>
  <c r="Q32" i="6"/>
  <c r="P32" i="6"/>
  <c r="O32" i="6"/>
  <c r="N32" i="6"/>
  <c r="M32" i="6"/>
  <c r="L32" i="6"/>
  <c r="S31" i="6"/>
  <c r="R31" i="6"/>
  <c r="P31" i="6"/>
  <c r="O31" i="6"/>
  <c r="M31" i="6"/>
  <c r="L31" i="6"/>
  <c r="S30" i="6"/>
  <c r="Q30" i="6"/>
  <c r="P30" i="6"/>
  <c r="N30" i="6"/>
  <c r="M30" i="6"/>
  <c r="T29" i="6"/>
  <c r="S29" i="6"/>
  <c r="Q29" i="6"/>
  <c r="P29" i="6"/>
  <c r="N29" i="6"/>
  <c r="M29" i="6"/>
  <c r="P28" i="6"/>
  <c r="M28" i="6"/>
  <c r="R27" i="6"/>
  <c r="O27" i="6"/>
  <c r="L27" i="6"/>
  <c r="I46" i="6"/>
  <c r="G46" i="6"/>
  <c r="I45" i="6"/>
  <c r="G45" i="6"/>
  <c r="I44" i="6"/>
  <c r="G44" i="6"/>
  <c r="I43" i="6"/>
  <c r="G43" i="6"/>
  <c r="D46" i="6"/>
  <c r="B46" i="6"/>
  <c r="D45" i="6"/>
  <c r="B45" i="6"/>
  <c r="D44" i="6"/>
  <c r="B44" i="6"/>
  <c r="D43" i="6"/>
  <c r="B43" i="6"/>
  <c r="J30" i="6"/>
  <c r="J32" i="6"/>
  <c r="I32" i="6"/>
  <c r="I28" i="6"/>
  <c r="H32" i="6"/>
  <c r="G32" i="6"/>
  <c r="F32" i="6"/>
  <c r="E32" i="6"/>
  <c r="D32" i="6"/>
  <c r="C32" i="6"/>
  <c r="B32" i="6"/>
  <c r="I31" i="6"/>
  <c r="H31" i="6"/>
  <c r="F31" i="6"/>
  <c r="E31" i="6"/>
  <c r="C31" i="6"/>
  <c r="B31" i="6"/>
  <c r="I30" i="6"/>
  <c r="G30" i="6"/>
  <c r="F30" i="6"/>
  <c r="D30" i="6"/>
  <c r="C30" i="6"/>
  <c r="J29" i="6"/>
  <c r="I29" i="6"/>
  <c r="G29" i="6"/>
  <c r="F29" i="6"/>
  <c r="D29" i="6"/>
  <c r="C29" i="6"/>
  <c r="F28" i="6"/>
  <c r="C28" i="6"/>
  <c r="H27" i="6"/>
  <c r="E27" i="6"/>
  <c r="B27" i="6"/>
  <c r="J26" i="1"/>
  <c r="J27" i="1"/>
  <c r="J23" i="1"/>
  <c r="I24" i="1"/>
  <c r="I26" i="1"/>
  <c r="I27" i="1"/>
  <c r="I23" i="1"/>
  <c r="H24" i="1"/>
  <c r="H23" i="1"/>
  <c r="G34" i="1"/>
  <c r="F34" i="1"/>
  <c r="E34" i="1"/>
  <c r="D34" i="1"/>
  <c r="C34" i="1"/>
  <c r="B34" i="1"/>
  <c r="I25" i="1"/>
  <c r="I33" i="1" s="1"/>
  <c r="H25" i="1"/>
  <c r="F33" i="1"/>
  <c r="E33" i="1"/>
  <c r="C33" i="1"/>
  <c r="B33" i="1"/>
  <c r="D47" i="1"/>
  <c r="B47" i="1"/>
  <c r="D46" i="1"/>
  <c r="D45" i="1"/>
  <c r="B46" i="1"/>
  <c r="B45" i="1"/>
  <c r="D44" i="1"/>
  <c r="B44" i="1"/>
  <c r="G32" i="1"/>
  <c r="I32" i="1"/>
  <c r="F32" i="1"/>
  <c r="D32" i="1"/>
  <c r="C32" i="1"/>
  <c r="F31" i="1"/>
  <c r="I31" i="1"/>
  <c r="G31" i="1"/>
  <c r="D31" i="1"/>
  <c r="C31" i="1"/>
  <c r="F30" i="1"/>
  <c r="C30" i="1"/>
  <c r="E29" i="1"/>
  <c r="B29" i="1"/>
  <c r="T30" i="6" l="1"/>
  <c r="J34" i="1"/>
  <c r="J31" i="1"/>
  <c r="J32" i="1"/>
  <c r="I34" i="1"/>
  <c r="I30" i="1"/>
  <c r="H34" i="1"/>
  <c r="H29" i="1"/>
  <c r="H33" i="1"/>
</calcChain>
</file>

<file path=xl/comments1.xml><?xml version="1.0" encoding="utf-8"?>
<comments xmlns="http://schemas.openxmlformats.org/spreadsheetml/2006/main">
  <authors>
    <author>Yeni Patricia Pedraza Gaviria</author>
    <author>DELL</author>
  </authors>
  <commentList>
    <comment ref="B20" authorId="0">
      <text>
        <r>
          <rPr>
            <b/>
            <sz val="9"/>
            <color indexed="81"/>
            <rFont val="Tahoma"/>
            <family val="2"/>
          </rPr>
          <t>Yeni Patricia Pedraza Gaviria: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1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implementacion de n huertas caseras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A36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implementacion de n huertas caseras</t>
        </r>
      </text>
    </comment>
    <comment ref="D36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implementacion de n huertas caseras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A37" author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implementacion de n huertas caseras</t>
        </r>
      </text>
    </comment>
  </commentList>
</comments>
</file>

<file path=xl/sharedStrings.xml><?xml version="1.0" encoding="utf-8"?>
<sst xmlns="http://schemas.openxmlformats.org/spreadsheetml/2006/main" count="608" uniqueCount="410">
  <si>
    <t>No. Niños Valorados</t>
  </si>
  <si>
    <t>No. De Niños con Sobrepeso</t>
  </si>
  <si>
    <t>No. De Niños con Obesidad</t>
  </si>
  <si>
    <t>Porcentaje de Niños a intervenir por Malnutrición</t>
  </si>
  <si>
    <t xml:space="preserve">No. De Niños A Riesgo de Bajo Peso </t>
  </si>
  <si>
    <t>Indicador</t>
  </si>
  <si>
    <t>Peso/Edad</t>
  </si>
  <si>
    <t>Peso/Talla</t>
  </si>
  <si>
    <t>No. De Niños Con Desnutrición</t>
  </si>
  <si>
    <t>Objetivo General</t>
  </si>
  <si>
    <t>Objetivo Especifico</t>
  </si>
  <si>
    <t>Estrategia</t>
  </si>
  <si>
    <t>Actividad</t>
  </si>
  <si>
    <t>Meta</t>
  </si>
  <si>
    <t xml:space="preserve">Descripción </t>
  </si>
  <si>
    <t>Dirigido</t>
  </si>
  <si>
    <t>Periodicidad de Seguimiento</t>
  </si>
  <si>
    <t>Revisó:</t>
  </si>
  <si>
    <t>Aprobó:</t>
  </si>
  <si>
    <t>Cronograma Actividades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</si>
  <si>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</si>
  <si>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</si>
  <si>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</si>
  <si>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</si>
  <si>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</si>
  <si>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</si>
  <si>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</si>
  <si>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</si>
  <si>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</si>
  <si>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Hallazgos de Seguimiento</t>
  </si>
  <si>
    <t>* Disminuir la prevalencia de DNT Global en los niños menores de dos años</t>
  </si>
  <si>
    <t>* Disminuir la prevalencia de DNT Aguda en los niños entre los dos y cinco años</t>
  </si>
  <si>
    <t>* Contribuir en el mejoramiento de estilos de vida, de la familia y los niños</t>
  </si>
  <si>
    <t>Mensual</t>
  </si>
  <si>
    <t>SISTEMA DE SEGUIMIENTO NUTRICIONAL 
PLAN DE INTERVENCIONES COLECTIVAS</t>
  </si>
  <si>
    <t>Responsable</t>
  </si>
  <si>
    <t>SISTEMA DE SEGUIMIENTO NUTRICOINAL 
CRONOGRAMA DE ACTIVIDADES</t>
  </si>
  <si>
    <t>SISTEMA DE SEGUIMIENTO NUTRICOINAL 
MATRIZ DE SEGUIMIENTO</t>
  </si>
  <si>
    <t>Madres Lactantes</t>
  </si>
  <si>
    <t>IMC/Edad</t>
  </si>
  <si>
    <t>6 meses-2 años</t>
  </si>
  <si>
    <t>2 años -5 años</t>
  </si>
  <si>
    <t>Prevalencia de Desnutrición Global</t>
  </si>
  <si>
    <t>Prevalencia de Desnutrición Aguda</t>
  </si>
  <si>
    <t>Prevalencia de Sobrepeso</t>
  </si>
  <si>
    <t>Prevalencia de Obesidad</t>
  </si>
  <si>
    <t xml:space="preserve">Total </t>
  </si>
  <si>
    <t>Madres Gestantes</t>
  </si>
  <si>
    <t>Grupo de Edad</t>
  </si>
  <si>
    <t>LINEA DE BASE</t>
  </si>
  <si>
    <t>No. De Mujeres Con Sobrepeso</t>
  </si>
  <si>
    <t>REGIONAL AMAZONAS</t>
  </si>
  <si>
    <t>REGIONAL ANTIOQUIA</t>
  </si>
  <si>
    <t>REGIONAL ATLÁNTICO</t>
  </si>
  <si>
    <t>REGIONAL BOGOTÁ</t>
  </si>
  <si>
    <t>REGIONAL ARAUCA</t>
  </si>
  <si>
    <t>REGIONAL BOLÍVAR</t>
  </si>
  <si>
    <t>REGIONAL BOYACÁ</t>
  </si>
  <si>
    <t>REGIONAL CAQUETÁ</t>
  </si>
  <si>
    <t>REGIONAL CÓRDOBA</t>
  </si>
  <si>
    <t>REGIONAL CALDAS</t>
  </si>
  <si>
    <t>REGIONAL CAUCA</t>
  </si>
  <si>
    <t>REGIONAL CASANARE</t>
  </si>
  <si>
    <t>REGIONAL CUNDINAMARCA</t>
  </si>
  <si>
    <t>REGIONAL CESAR</t>
  </si>
  <si>
    <t>REGIONAL CHOCÓ</t>
  </si>
  <si>
    <t>REGIONAL GUIANÍA</t>
  </si>
  <si>
    <t>REGIONAL GUAVIARE</t>
  </si>
  <si>
    <t>REGIONAL HUILA</t>
  </si>
  <si>
    <t>REGIONAL LA GUAJIRA</t>
  </si>
  <si>
    <t>REGIONAL MAGDALENA</t>
  </si>
  <si>
    <t>REGIONAL META</t>
  </si>
  <si>
    <t>REGIONAL NARIÑO</t>
  </si>
  <si>
    <t>REGIONAL NORTE DE SANTANDER</t>
  </si>
  <si>
    <t>REGIONAL PUTUMAYO</t>
  </si>
  <si>
    <t>REGIONAL RISARALDA</t>
  </si>
  <si>
    <t>REGIONAL QUINDÍO</t>
  </si>
  <si>
    <t>REGIONAL SAN ANDRES</t>
  </si>
  <si>
    <t>REGIONAL SANTANDER</t>
  </si>
  <si>
    <t>REGIONAL VAUPES</t>
  </si>
  <si>
    <t>REGIONAL VICHADA</t>
  </si>
  <si>
    <t>REGIONAL VALLE DEL CAUCA</t>
  </si>
  <si>
    <t>REGIONAL TOLIMA</t>
  </si>
  <si>
    <t xml:space="preserve">REGIONAL SUCRE </t>
  </si>
  <si>
    <t>LISTA REGIONALES</t>
  </si>
  <si>
    <t>Centro Zonal</t>
  </si>
  <si>
    <t>Regional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</si>
  <si>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</si>
  <si>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</si>
  <si>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</si>
  <si>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</si>
  <si>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</si>
  <si>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</si>
  <si>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</si>
  <si>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</si>
  <si>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</si>
  <si>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</si>
  <si>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</si>
  <si>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</si>
  <si>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</si>
  <si>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</si>
  <si>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</si>
  <si>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</si>
  <si>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</si>
  <si>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</si>
  <si>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</si>
  <si>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</si>
  <si>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</si>
  <si>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</si>
  <si>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</si>
  <si>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</si>
  <si>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</si>
  <si>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</si>
  <si>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</si>
  <si>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</si>
  <si>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</si>
  <si>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</si>
  <si>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</si>
  <si>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</si>
  <si>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</si>
  <si>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</si>
  <si>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</si>
  <si>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</si>
  <si>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</si>
  <si>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</si>
  <si>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</si>
  <si>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TURBACO</t>
  </si>
  <si>
    <t>CZ EL CARMEN DE BOLIVAR</t>
  </si>
  <si>
    <t>CZ MAGANGUE</t>
  </si>
  <si>
    <t>CZ MOMPOX</t>
  </si>
  <si>
    <t>CZ SIMITI</t>
  </si>
  <si>
    <t>CZ TUNJA 1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</si>
  <si>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</si>
  <si>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</si>
  <si>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</si>
  <si>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</si>
  <si>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</si>
  <si>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</si>
  <si>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</si>
  <si>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</si>
  <si>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</si>
  <si>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</si>
  <si>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</si>
  <si>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</si>
  <si>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</si>
  <si>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</si>
  <si>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</si>
  <si>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</si>
  <si>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</si>
  <si>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</si>
  <si>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</si>
  <si>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</si>
  <si>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</si>
  <si>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</si>
  <si>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</si>
  <si>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</si>
  <si>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</si>
  <si>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</si>
  <si>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</si>
  <si>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</si>
  <si>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</si>
  <si>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</si>
  <si>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</si>
  <si>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</si>
  <si>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</si>
  <si>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</si>
  <si>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</si>
  <si>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</si>
  <si>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</si>
  <si>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</si>
  <si>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</si>
  <si>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</si>
  <si>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</si>
  <si>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</si>
  <si>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</si>
  <si>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</si>
  <si>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</si>
  <si>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</si>
  <si>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</si>
  <si>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</si>
  <si>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</si>
  <si>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</si>
  <si>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</si>
  <si>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</si>
  <si>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</si>
  <si>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</si>
  <si>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</si>
  <si>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</si>
  <si>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</si>
  <si>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</si>
  <si>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</si>
  <si>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</si>
  <si>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SANTA MARTA SUR</t>
  </si>
  <si>
    <t>CZ SANTA MARTA NORTE</t>
  </si>
  <si>
    <t>CZ DEL RIO</t>
  </si>
  <si>
    <t>CZ CIENAGA</t>
  </si>
  <si>
    <t>CZ FUNDACIÓN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</si>
  <si>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</si>
  <si>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</si>
  <si>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</si>
  <si>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</si>
  <si>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</si>
  <si>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</si>
  <si>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</si>
  <si>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</si>
  <si>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</si>
  <si>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</si>
  <si>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</si>
  <si>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</si>
  <si>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</si>
  <si>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</si>
  <si>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</si>
  <si>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</si>
  <si>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</si>
  <si>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</si>
  <si>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</si>
  <si>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OCAÑA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</si>
  <si>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</si>
  <si>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</si>
  <si>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</si>
  <si>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</si>
  <si>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</si>
  <si>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</si>
  <si>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</si>
  <si>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</si>
  <si>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</si>
  <si>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</si>
  <si>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</si>
  <si>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</si>
  <si>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</si>
  <si>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</si>
  <si>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</si>
  <si>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</si>
  <si>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</si>
  <si>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</si>
  <si>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</si>
  <si>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</si>
  <si>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BOSTON</t>
  </si>
  <si>
    <t>CZ SINCELEJO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</si>
  <si>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</si>
  <si>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</si>
  <si>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</si>
  <si>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</si>
  <si>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</si>
  <si>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</si>
  <si>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</si>
  <si>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</si>
  <si>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</si>
  <si>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</si>
  <si>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</si>
  <si>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</si>
  <si>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</si>
  <si>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</si>
  <si>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</si>
  <si>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</si>
  <si>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</si>
  <si>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</si>
  <si>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</si>
  <si>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</si>
  <si>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</si>
  <si>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</si>
  <si>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</si>
  <si>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</si>
  <si>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</si>
  <si>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</si>
  <si>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</si>
  <si>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</si>
  <si>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</si>
  <si>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</si>
  <si>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</si>
  <si>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</si>
  <si>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</si>
  <si>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</si>
  <si>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</si>
  <si>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</si>
  <si>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</si>
  <si>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</si>
  <si>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NO APLICA</t>
  </si>
  <si>
    <t>No. De Mujeres Valoradas</t>
  </si>
  <si>
    <t>No. De Mujeres Con Bajo Peso</t>
  </si>
  <si>
    <t>No. De Mujeres Con Obesidad</t>
  </si>
  <si>
    <t>IMC para la edad Gestacional</t>
  </si>
  <si>
    <t>Prevalencia de Bajo Peso</t>
  </si>
  <si>
    <r>
      <rPr>
        <b/>
        <u/>
        <sz val="11"/>
        <color theme="6" tint="-0.499984740745262"/>
        <rFont val="Arial"/>
        <family val="2"/>
      </rPr>
      <t>Tipo de Beneficiario:</t>
    </r>
    <r>
      <rPr>
        <b/>
        <sz val="11"/>
        <color theme="6" tint="-0.499984740745262"/>
        <rFont val="Arial"/>
        <family val="2"/>
      </rPr>
      <t xml:space="preserve"> Niños y Niñas menores de cinco años</t>
    </r>
  </si>
  <si>
    <r>
      <rPr>
        <b/>
        <u/>
        <sz val="11"/>
        <color theme="6" tint="-0.499984740745262"/>
        <rFont val="Arial"/>
        <family val="2"/>
      </rPr>
      <t>Tipo de Beneficiario</t>
    </r>
    <r>
      <rPr>
        <b/>
        <sz val="11"/>
        <color theme="6" tint="-0.499984740745262"/>
        <rFont val="Arial"/>
        <family val="2"/>
      </rPr>
      <t>: Madres Gestantes y Lactantes</t>
    </r>
  </si>
  <si>
    <t>Alerta: Porcentaje de Niños en Riesgo</t>
  </si>
  <si>
    <t xml:space="preserve">IMC </t>
  </si>
  <si>
    <t>Porcentaje de Mujeres a intervenir por Malnutrición</t>
  </si>
  <si>
    <t>Objetivos Especificos</t>
  </si>
  <si>
    <t xml:space="preserve">Regional </t>
  </si>
  <si>
    <t>Unidad de Servicio</t>
  </si>
  <si>
    <t>Resultados</t>
  </si>
  <si>
    <t>TRIMESTRE</t>
  </si>
  <si>
    <t xml:space="preserve">SEGUNDO </t>
  </si>
  <si>
    <t>TERCERO</t>
  </si>
  <si>
    <t>SISTEMA DE SEGUIMIENTO NUTRICIONAL 
PLAN DE INTERVENCIONES COLECTIVAS
CARACTERIZACIÓN</t>
  </si>
  <si>
    <t xml:space="preserve">SISTEMA DE SEGUIMIENTO NUTRICIONAL 
PLAN DE INTERVENCIONES COLECTIVAS
AVANCES </t>
  </si>
  <si>
    <t xml:space="preserve"> Reporte %  Meta</t>
  </si>
  <si>
    <t>CENTRO DE DESARROLLO INFANTIL  MODALIDAD INSTITUCIONAL CREANDO SUEÑOS  ROVIRA</t>
  </si>
  <si>
    <t>Seguimiento  nutricional</t>
  </si>
  <si>
    <t>Toma de peso y talla trimestralmente y valoración nutricional</t>
  </si>
  <si>
    <t xml:space="preserve">Niños y niñas </t>
  </si>
  <si>
    <t xml:space="preserve">Al 100% de los cupos asignados </t>
  </si>
  <si>
    <t xml:space="preserve">Numero de niños con  toma  y valoraciónde datos / total de cupos asignados  </t>
  </si>
  <si>
    <t>TRIMESTRAL</t>
  </si>
  <si>
    <t xml:space="preserve">Seguimiento mensual </t>
  </si>
  <si>
    <t xml:space="preserve">Toma de datos de peso y talla mensualmente </t>
  </si>
  <si>
    <t>Al 100% de niños y niñas  con DNT AGUDA-GLOBAL-obesidad</t>
  </si>
  <si>
    <t>MENSUAL</t>
  </si>
  <si>
    <t>GESTANTES Y LATANTES</t>
  </si>
  <si>
    <t>Al 100% de GESTSNTTES Y LACTANTES BAJO PESO-obesidad</t>
  </si>
  <si>
    <t xml:space="preserve">Oficio de notificacion  a padres  o cuidadores </t>
  </si>
  <si>
    <t xml:space="preserve">Notificacion a los padre de los niños con malnutrición </t>
  </si>
  <si>
    <t xml:space="preserve">Padres o cuidadores </t>
  </si>
  <si>
    <t>Al 100% de los padres de niños con malnutrición</t>
  </si>
  <si>
    <t>seguimiento al  cargue de datos de salud y nutricion en cuentame.</t>
  </si>
  <si>
    <t xml:space="preserve">verificación de datos de salud y nutrición en comité tecnico con cada operador </t>
  </si>
  <si>
    <t>EAS</t>
  </si>
  <si>
    <t>1 comité tecnico trimestral</t>
  </si>
  <si>
    <t>trimestral</t>
  </si>
  <si>
    <t>Mejoramiento del Indicador MPM4-05  lactncia materna</t>
  </si>
  <si>
    <t>seguimiento al reporte de datos de lactancia amterna en el sistema cuentame</t>
  </si>
  <si>
    <t>total de benficiarios de 6 meses a 2 años  de la modalidad familiar y fami con reporte de informacion sobre lactancia materna/total niños de las modalidades FAMI Y M. FAMILIAR</t>
  </si>
  <si>
    <t>Oficio  a EPS  u Hospitalles que  atenderan el caso</t>
  </si>
  <si>
    <t>Remisión de ofico con los niños de MALNUTRICION</t>
  </si>
  <si>
    <t xml:space="preserve">EPS , IPS U HOSPITALES </t>
  </si>
  <si>
    <t>Al 100% de los niños  que lo requieran</t>
  </si>
  <si>
    <t>N° de niños remitidos / total de niños que requieren remisióm</t>
  </si>
  <si>
    <t>Remisión de ofico de las gestantes con MALNUTRICION</t>
  </si>
  <si>
    <t>Al 100% de las gestantes  que lo requieran</t>
  </si>
  <si>
    <t>N° de gestantes y lactantes remitidos / total deG y L que requieren remisióm</t>
  </si>
  <si>
    <t xml:space="preserve">Activación de la ruta para casos  de niños con Desnutrición </t>
  </si>
  <si>
    <t xml:space="preserve">Remitir los casos de DNT que ameriten intervención por parte de  ICBF  o comisaria </t>
  </si>
  <si>
    <t>ICBF-COMISARIAS</t>
  </si>
  <si>
    <t>100% de  los niños que lo requieran</t>
  </si>
  <si>
    <t xml:space="preserve">N° niños atendidos  en ICBF o Comisariaa/ total de niños remitidos </t>
  </si>
  <si>
    <t xml:space="preserve">Oficios a EPS </t>
  </si>
  <si>
    <t xml:space="preserve">Lograr la toma de exames de laboratorio a los casos de desnutrión ,  Obesidad  y niños que no mejoran su estado </t>
  </si>
  <si>
    <t xml:space="preserve">Visita Domiciliaria </t>
  </si>
  <si>
    <t>Verificando condiciones de salubridad, y otroas causas que afecten el estado nutricional</t>
  </si>
  <si>
    <t xml:space="preserve">Padres de familia </t>
  </si>
  <si>
    <t>Al 100% de los niños con DNT AGUDA/GLOBAL-obesidad</t>
  </si>
  <si>
    <t>n° de visitas a niños con malnutrición/ total niños con malnutrició</t>
  </si>
  <si>
    <t>Madres gestantes y lactantes</t>
  </si>
  <si>
    <t>al 100% de GESTANTES y Lactantes con bajo peso y obesidad</t>
  </si>
  <si>
    <t>n° de visitas a gestantes y lactantes con bajo peso-obesidad/ total gestantes y lactantes con bajo peso</t>
  </si>
  <si>
    <t>Mensula</t>
  </si>
  <si>
    <t xml:space="preserve"> Entrega de recomendaciones nutricionales a la familia con NIÑOS con malnutricion </t>
  </si>
  <si>
    <t xml:space="preserve">Sesion educativa dirigida a padres y/o cuidadores donde se brindan las recomendaciones según el estado nutricional. </t>
  </si>
  <si>
    <t xml:space="preserve">Dirigido a: Padres y/o cuidadores
</t>
  </si>
  <si>
    <t>100% de niños con recomendaciones nutriionales</t>
  </si>
  <si>
    <t>N° niños con recomendaciones nutricionales/total de niños malnutridos</t>
  </si>
  <si>
    <t xml:space="preserve"> Entrega de recomendaciones nutricionales aa GESTANTES Y LACTANTES con malnutricion </t>
  </si>
  <si>
    <t xml:space="preserve">Sesion educativa dirigida a GESTANTES Y LACTANTSs donde se brindan las recomendaciones según el estado nutricional. </t>
  </si>
  <si>
    <t xml:space="preserve">Dirigido a: GESTANTES Y LACTANTES
</t>
  </si>
  <si>
    <t>100% de Gestantes y lactantes con recomendaciones nutriionales</t>
  </si>
  <si>
    <t>N° Gestantes y lactantes con recomendaciones nutricionales/total de gestantes y lactantes malnutridos</t>
  </si>
  <si>
    <t xml:space="preserve"> Educacion Alimentaria y Nutricional a la familia con NIÑOS, GESTANTES Y LACTANTES con malnutricion </t>
  </si>
  <si>
    <t xml:space="preserve"> Sesion educativa EN SALUD Y NUTRICION dirigida a padres y/o cuidadores para mejorar  habitos y estilos de vida que contribuyan al mejoramiento del estado nutricional. </t>
  </si>
  <si>
    <t>100% de la poblacion con malnutrición capacitada</t>
  </si>
  <si>
    <t># de padres asistentes / # total de padres con niños de malnutricion</t>
  </si>
  <si>
    <t xml:space="preserve">Actividad fisica </t>
  </si>
  <si>
    <t>Realizar actividades de  ejercicio fisica</t>
  </si>
  <si>
    <t xml:space="preserve">niños y niñas </t>
  </si>
  <si>
    <t>Modalidades Integrales y no integrales que incluyan minimo 1 actividad fisica semanal. Eta: 100%</t>
  </si>
  <si>
    <t>#  demodaliddes que implementen actividad fisica 3 vez por semanas / total de modalidades del CZ</t>
  </si>
  <si>
    <t>Huerta casera</t>
  </si>
  <si>
    <t>niños y niñas,padres de familia</t>
  </si>
  <si>
    <t>100% de los  grupos exitentes en el hogar</t>
  </si>
  <si>
    <t># de actividades  realizadas mensualmente / total de actividades programadas</t>
  </si>
  <si>
    <t>mensual</t>
  </si>
  <si>
    <t>Gestionar  brigadas de salud/micronutrientes</t>
  </si>
  <si>
    <t>Enviar oficios a las entidades de salud u otras entidades</t>
  </si>
  <si>
    <t>niños y niñas, gestantes y lactantes</t>
  </si>
  <si>
    <t xml:space="preserve"># de brigadas realizadas / brigadas realizadas </t>
  </si>
  <si>
    <t>Semestralmente</t>
  </si>
  <si>
    <t xml:space="preserve">Enfermera y Nuricionista </t>
  </si>
  <si>
    <t>Enfermera</t>
  </si>
  <si>
    <t xml:space="preserve">Nutricionista </t>
  </si>
  <si>
    <t xml:space="preserve">Nutricionista y Enfermera </t>
  </si>
  <si>
    <t>Numero de  madres notificados /total de niños con Malnutrición</t>
  </si>
  <si>
    <t xml:space="preserve">Nutricionistas y enfemeras </t>
  </si>
  <si>
    <t>Notificacion a las gestantes  con malnutrición</t>
  </si>
  <si>
    <t xml:space="preserve">Madres Gestantes </t>
  </si>
  <si>
    <t>Al 100% de los gestantes con malnutrición</t>
  </si>
  <si>
    <t>Numero de gestantes  notificados /total de madres y gestantes  con Malnutrición</t>
  </si>
  <si>
    <t xml:space="preserve">Asignado por las EAS </t>
  </si>
  <si>
    <t xml:space="preserve"> Nutricionista Enfermeras </t>
  </si>
  <si>
    <t xml:space="preserve">Coordinadora </t>
  </si>
  <si>
    <t xml:space="preserve">Nutricionista y enfermera </t>
  </si>
  <si>
    <t xml:space="preserve">N° de niños atendidos con examenes  / total de niños remitidos </t>
  </si>
  <si>
    <t xml:space="preserve">Enfermeras y Psicologas </t>
  </si>
  <si>
    <t xml:space="preserve">Nutricionista  y Enfermera </t>
  </si>
  <si>
    <t xml:space="preserve">Enfermeras y Docentes </t>
  </si>
  <si>
    <t>Realizar 2   brigadas de salud en el año.</t>
  </si>
  <si>
    <r>
      <t xml:space="preserve">Numero de niños con control mensual/ total de niños con </t>
    </r>
    <r>
      <rPr>
        <sz val="11"/>
        <color theme="1"/>
        <rFont val="Calibri"/>
        <family val="2"/>
        <scheme val="minor"/>
      </rPr>
      <t>desnutrición aguda/Global-obesidad</t>
    </r>
  </si>
  <si>
    <r>
      <t xml:space="preserve">Numero de niños con control mensual/ total de niños con </t>
    </r>
    <r>
      <rPr>
        <sz val="11"/>
        <color theme="1"/>
        <rFont val="Calibri"/>
        <family val="2"/>
        <scheme val="minor"/>
      </rPr>
      <t>bajo peso y obesidad</t>
    </r>
  </si>
  <si>
    <r>
      <rPr>
        <sz val="11"/>
        <color theme="1"/>
        <rFont val="Calibri"/>
        <family val="2"/>
        <scheme val="minor"/>
      </rPr>
      <t>100 % de benficiarios de 6 meses a 2 años  de la modalidad familiar y fami con reporte de informacion sobre lactancia materna</t>
    </r>
  </si>
  <si>
    <r>
      <t>Al 10</t>
    </r>
    <r>
      <rPr>
        <sz val="11"/>
        <color theme="1"/>
        <rFont val="Calibri"/>
        <family val="2"/>
        <scheme val="minor"/>
      </rPr>
      <t xml:space="preserve">0% de llos niños y niñas que lo requieran </t>
    </r>
  </si>
  <si>
    <t>Nuemro de comites realziados/total de comites tecnicos realziados</t>
  </si>
  <si>
    <t>Elaboró</t>
  </si>
  <si>
    <t xml:space="preserve">*Brindar los elementos necesarios para modificar y/o mantener habitos alimentarios al interior del hogar. </t>
  </si>
  <si>
    <t xml:space="preserve">* Disminuir la prevalencia de DNT Global en los niños menores de dos años y prevalencia DNT Aguda a los niños de dos  a cico años.                                                 *Contribuir en el mejoramiento de estilos de vida saludable.                                                                                 *Brindar los elementos necesarios para modificar y/o mantener habitos alimentarios al interior del hogar. </t>
  </si>
  <si>
    <t xml:space="preserve">Febrero </t>
  </si>
  <si>
    <t>seguimiento al reporte de datos de lactancia mamterna en el sistema cuentame</t>
  </si>
  <si>
    <t xml:space="preserve">Con la implementacion de las huertas realizar actividades educativas con los diferentes grupos y con padres  de familia  sobre hbitos de alimentacion saludable </t>
  </si>
  <si>
    <t>Revisó:___________________________</t>
  </si>
  <si>
    <t>Aprobó:__________________________</t>
  </si>
  <si>
    <t>Febrero</t>
  </si>
  <si>
    <t xml:space="preserve">NORMA TELLO PARDO NUTRICIONISTA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</si>
</sst>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6" tint="-0.499984740745262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4"/>
      <color theme="1"/>
      <name val="Arial"/>
      <family val="2"/>
    </font>
    <font>
      <i/>
      <sz val="11"/>
      <color theme="6" tint="-0.49998474074526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b/>
      <u/>
      <sz val="11"/>
      <color theme="6" tint="-0.499984740745262"/>
      <name val="Arial"/>
      <family val="2"/>
    </font>
    <font>
      <b/>
      <i/>
      <sz val="11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5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64" fontId="9" fillId="0" borderId="0" xfId="1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5" fillId="0" borderId="3" xfId="0" applyFont="1" applyBorder="1" applyAlignment="1">
      <alignment vertical="center"/>
    </xf>
    <xf numFmtId="0" fontId="14" fillId="7" borderId="3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vertical="center"/>
    </xf>
    <xf numFmtId="0" fontId="0" fillId="0" borderId="0" xfId="0" applyBorder="1"/>
    <xf numFmtId="164" fontId="11" fillId="5" borderId="3" xfId="1" applyNumberFormat="1" applyFont="1" applyFill="1" applyBorder="1" applyAlignment="1" applyProtection="1">
      <alignment horizontal="center" vertical="center"/>
    </xf>
    <xf numFmtId="164" fontId="11" fillId="4" borderId="3" xfId="1" applyNumberFormat="1" applyFont="1" applyFill="1" applyBorder="1" applyAlignment="1" applyProtection="1">
      <alignment horizontal="center" vertical="center"/>
    </xf>
    <xf numFmtId="164" fontId="11" fillId="6" borderId="3" xfId="1" applyNumberFormat="1" applyFont="1" applyFill="1" applyBorder="1" applyAlignment="1" applyProtection="1">
      <alignment horizontal="center" vertical="center"/>
    </xf>
    <xf numFmtId="164" fontId="14" fillId="7" borderId="3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64" fontId="11" fillId="4" borderId="3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7" fillId="6" borderId="3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top" wrapText="1"/>
    </xf>
    <xf numFmtId="9" fontId="6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left" wrapText="1"/>
    </xf>
    <xf numFmtId="0" fontId="0" fillId="3" borderId="3" xfId="0" applyFont="1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6" fillId="0" borderId="14" xfId="0" applyFont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9" fontId="0" fillId="0" borderId="3" xfId="0" applyNumberForma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9" fontId="11" fillId="5" borderId="4" xfId="1" applyFont="1" applyFill="1" applyBorder="1" applyAlignment="1">
      <alignment horizontal="center" vertical="center"/>
    </xf>
    <xf numFmtId="9" fontId="11" fillId="5" borderId="5" xfId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64" fontId="11" fillId="4" borderId="3" xfId="1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9" fontId="14" fillId="7" borderId="4" xfId="1" applyFont="1" applyFill="1" applyBorder="1" applyAlignment="1">
      <alignment horizontal="center" vertical="center"/>
    </xf>
    <xf numFmtId="9" fontId="14" fillId="7" borderId="5" xfId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center" vertical="center"/>
    </xf>
    <xf numFmtId="9" fontId="14" fillId="7" borderId="3" xfId="1" applyFont="1" applyFill="1" applyBorder="1" applyAlignment="1">
      <alignment horizontal="center" vertical="center"/>
    </xf>
    <xf numFmtId="9" fontId="11" fillId="5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1685925</xdr:colOff>
      <xdr:row>0</xdr:row>
      <xdr:rowOff>152400</xdr:rowOff>
    </xdr:from>
    <xdr:to>
      <xdr:col>6</xdr:col>
      <xdr:colOff>514985</xdr:colOff>
      <xdr:row>5</xdr:row>
      <xdr:rowOff>9524</xdr:rowOff>
    </xdr:to>
    <xdr:sp macro="" textlink="">
      <xdr:nvSpPr>
        <xdr:cNvPr id="2" name="Cuadro de texto 10"/>
        <xdr:cNvSpPr txBox="1">
          <a:spLocks noChangeArrowheads="1"/>
        </xdr:cNvSpPr>
      </xdr:nvSpPr>
      <xdr:spPr bwMode="auto">
        <a:xfrm>
          <a:off x="1685925" y="152400"/>
          <a:ext cx="4239260" cy="85724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6633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República de Colombia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6633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Instituto Colombiano de Bienestar Familiar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>
              <a:solidFill>
                <a:srgbClr val="80808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Cecilia De la Fuente de Lleras 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de Nutricion 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342900</xdr:colOff>
      <xdr:row>0</xdr:row>
      <xdr:rowOff>171450</xdr:rowOff>
    </xdr:from>
    <xdr:to>
      <xdr:col>0</xdr:col>
      <xdr:colOff>962025</xdr:colOff>
      <xdr:row>4</xdr:row>
      <xdr:rowOff>152400</xdr:rowOff>
    </xdr:to>
    <xdr:pic>
      <xdr:nvPicPr>
        <xdr:cNvPr id="3" name="Imagen 2" descr="LOGO-SOLIDO-NEGRO-ICBF-TRA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71450"/>
          <a:ext cx="6191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666750</xdr:colOff>
      <xdr:row>1</xdr:row>
      <xdr:rowOff>95250</xdr:rowOff>
    </xdr:from>
    <xdr:to>
      <xdr:col>8</xdr:col>
      <xdr:colOff>385445</xdr:colOff>
      <xdr:row>4</xdr:row>
      <xdr:rowOff>95885</xdr:rowOff>
    </xdr:to>
    <xdr:pic>
      <xdr:nvPicPr>
        <xdr:cNvPr id="4" name="Imagen 3" descr="Captura de pantalla 2014-10-23 a las 14 30 1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295275"/>
          <a:ext cx="1242695" cy="600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171450</xdr:rowOff>
    </xdr:from>
    <xdr:to>
      <xdr:col>6</xdr:col>
      <xdr:colOff>10160</xdr:colOff>
      <xdr:row>5</xdr:row>
      <xdr:rowOff>28574</xdr:rowOff>
    </xdr:to>
    <xdr:sp macro="" textlink="">
      <xdr:nvSpPr>
        <xdr:cNvPr id="2" name="Cuadro de texto 10"/>
        <xdr:cNvSpPr txBox="1">
          <a:spLocks noChangeArrowheads="1"/>
        </xdr:cNvSpPr>
      </xdr:nvSpPr>
      <xdr:spPr bwMode="auto">
        <a:xfrm>
          <a:off x="3286125" y="171450"/>
          <a:ext cx="4991735" cy="809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6633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República de Colombia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6633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Instituto Colombiano de Bienestar Familiar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>
              <a:solidFill>
                <a:srgbClr val="80808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Cecilia De la Fuente de Lleras 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de Nutricion 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1809750</xdr:colOff>
      <xdr:row>1</xdr:row>
      <xdr:rowOff>0</xdr:rowOff>
    </xdr:from>
    <xdr:to>
      <xdr:col>1</xdr:col>
      <xdr:colOff>609600</xdr:colOff>
      <xdr:row>5</xdr:row>
      <xdr:rowOff>19050</xdr:rowOff>
    </xdr:to>
    <xdr:pic>
      <xdr:nvPicPr>
        <xdr:cNvPr id="3" name="Imagen 2" descr="LOGO-SOLIDO-NEGRO-ICBF-TRA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90500"/>
          <a:ext cx="6191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1133475</xdr:colOff>
      <xdr:row>1</xdr:row>
      <xdr:rowOff>57150</xdr:rowOff>
    </xdr:from>
    <xdr:to>
      <xdr:col>7</xdr:col>
      <xdr:colOff>4445</xdr:colOff>
      <xdr:row>4</xdr:row>
      <xdr:rowOff>86360</xdr:rowOff>
    </xdr:to>
    <xdr:pic>
      <xdr:nvPicPr>
        <xdr:cNvPr id="4" name="Imagen 3" descr="Captura de pantalla 2014-10-23 a las 14 30 1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1175" y="247650"/>
          <a:ext cx="1242695" cy="600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2409825</xdr:colOff>
      <xdr:row>2</xdr:row>
      <xdr:rowOff>0</xdr:rowOff>
    </xdr:from>
    <xdr:to>
      <xdr:col>9</xdr:col>
      <xdr:colOff>86360</xdr:colOff>
      <xdr:row>6</xdr:row>
      <xdr:rowOff>47624</xdr:rowOff>
    </xdr:to>
    <xdr:sp macro="" textlink="">
      <xdr:nvSpPr>
        <xdr:cNvPr id="2" name="Cuadro de texto 10"/>
        <xdr:cNvSpPr txBox="1">
          <a:spLocks noChangeArrowheads="1"/>
        </xdr:cNvSpPr>
      </xdr:nvSpPr>
      <xdr:spPr bwMode="auto">
        <a:xfrm>
          <a:off x="2409825" y="381000"/>
          <a:ext cx="6439535" cy="809624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6633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República de Colombia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6633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Instituto Colombiano de Bienestar Familiar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>
              <a:solidFill>
                <a:srgbClr val="80808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Cecilia De la Fuente de Lleras 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de Nutricion 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1362075</xdr:colOff>
      <xdr:row>2</xdr:row>
      <xdr:rowOff>0</xdr:rowOff>
    </xdr:from>
    <xdr:to>
      <xdr:col>0</xdr:col>
      <xdr:colOff>1981200</xdr:colOff>
      <xdr:row>6</xdr:row>
      <xdr:rowOff>19050</xdr:rowOff>
    </xdr:to>
    <xdr:pic>
      <xdr:nvPicPr>
        <xdr:cNvPr id="3" name="Imagen 2" descr="LOGO-SOLIDO-NEGRO-ICBF-TRA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81000"/>
          <a:ext cx="6191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504825</xdr:colOff>
      <xdr:row>2</xdr:row>
      <xdr:rowOff>38100</xdr:rowOff>
    </xdr:from>
    <xdr:to>
      <xdr:col>10</xdr:col>
      <xdr:colOff>861695</xdr:colOff>
      <xdr:row>5</xdr:row>
      <xdr:rowOff>67310</xdr:rowOff>
    </xdr:to>
    <xdr:pic>
      <xdr:nvPicPr>
        <xdr:cNvPr id="4" name="Imagen 3" descr="Captura de pantalla 2014-10-23 a las 14 30 1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419100"/>
          <a:ext cx="1242695" cy="600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158750</xdr:colOff>
      <xdr:row>1</xdr:row>
      <xdr:rowOff>2778</xdr:rowOff>
    </xdr:from>
    <xdr:to>
      <xdr:col>18</xdr:col>
      <xdr:colOff>168910</xdr:colOff>
      <xdr:row>5</xdr:row>
      <xdr:rowOff>48418</xdr:rowOff>
    </xdr:to>
    <xdr:sp macro="" textlink="">
      <xdr:nvSpPr>
        <xdr:cNvPr id="2" name="Cuadro de texto 10"/>
        <xdr:cNvSpPr txBox="1">
          <a:spLocks noChangeArrowheads="1"/>
        </xdr:cNvSpPr>
      </xdr:nvSpPr>
      <xdr:spPr bwMode="auto">
        <a:xfrm>
          <a:off x="5328047" y="191294"/>
          <a:ext cx="4732972" cy="79970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6633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República de Colombia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6633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Instituto Colombiano de Bienestar Familiar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>
              <a:solidFill>
                <a:srgbClr val="80808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Cecilia De la Fuente de Lleras 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de Nutricion 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252016</xdr:colOff>
      <xdr:row>0</xdr:row>
      <xdr:rowOff>168672</xdr:rowOff>
    </xdr:from>
    <xdr:to>
      <xdr:col>4</xdr:col>
      <xdr:colOff>871538</xdr:colOff>
      <xdr:row>4</xdr:row>
      <xdr:rowOff>187721</xdr:rowOff>
    </xdr:to>
    <xdr:pic>
      <xdr:nvPicPr>
        <xdr:cNvPr id="3" name="Imagen 2" descr="LOGO-SOLIDO-NEGRO-ICBF-TRA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3188" y="168672"/>
          <a:ext cx="619522" cy="7731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974724</xdr:colOff>
      <xdr:row>1</xdr:row>
      <xdr:rowOff>37306</xdr:rowOff>
    </xdr:from>
    <xdr:to>
      <xdr:col>21</xdr:col>
      <xdr:colOff>1035923</xdr:colOff>
      <xdr:row>4</xdr:row>
      <xdr:rowOff>66516</xdr:rowOff>
    </xdr:to>
    <xdr:pic>
      <xdr:nvPicPr>
        <xdr:cNvPr id="4" name="Imagen 3" descr="Captura de pantalla 2014-10-23 a las 14 30 1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7537" y="225822"/>
          <a:ext cx="1241902" cy="5947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151342</xdr:colOff>
      <xdr:row>0</xdr:row>
      <xdr:rowOff>194733</xdr:rowOff>
    </xdr:from>
    <xdr:to>
      <xdr:col>12</xdr:col>
      <xdr:colOff>292735</xdr:colOff>
      <xdr:row>5</xdr:row>
      <xdr:rowOff>51857</xdr:rowOff>
    </xdr:to>
    <xdr:sp macro="" textlink="">
      <xdr:nvSpPr>
        <xdr:cNvPr id="2" name="Cuadro de texto 10"/>
        <xdr:cNvSpPr txBox="1">
          <a:spLocks noChangeArrowheads="1"/>
        </xdr:cNvSpPr>
      </xdr:nvSpPr>
      <xdr:spPr bwMode="auto">
        <a:xfrm>
          <a:off x="5876925" y="194733"/>
          <a:ext cx="5316643" cy="86254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6633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República de Colombia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6633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Instituto Colombiano de Bienestar Familiar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>
              <a:solidFill>
                <a:srgbClr val="80808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Cecilia De la Fuente de Lleras 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ES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de Nutricion </a:t>
          </a:r>
          <a:endParaRPr lang="es-CO" sz="1100">
            <a:solidFill>
              <a:srgbClr val="6633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99484</xdr:colOff>
      <xdr:row>1</xdr:row>
      <xdr:rowOff>65617</xdr:rowOff>
    </xdr:from>
    <xdr:to>
      <xdr:col>1</xdr:col>
      <xdr:colOff>718609</xdr:colOff>
      <xdr:row>5</xdr:row>
      <xdr:rowOff>46566</xdr:rowOff>
    </xdr:to>
    <xdr:pic>
      <xdr:nvPicPr>
        <xdr:cNvPr id="3" name="Imagen 2" descr="LOGO-SOLIDO-NEGRO-ICBF-TRA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7067" y="266700"/>
          <a:ext cx="619125" cy="7852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74083</xdr:colOff>
      <xdr:row>1</xdr:row>
      <xdr:rowOff>74083</xdr:rowOff>
    </xdr:from>
    <xdr:to>
      <xdr:col>17</xdr:col>
      <xdr:colOff>607695</xdr:colOff>
      <xdr:row>4</xdr:row>
      <xdr:rowOff>74718</xdr:rowOff>
    </xdr:to>
    <xdr:pic>
      <xdr:nvPicPr>
        <xdr:cNvPr id="4" name="Imagen 3" descr="Captura de pantalla 2014-10-23 a las 14 30 1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0" y="275166"/>
          <a:ext cx="1242695" cy="6038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SALUD%20Y%20NUTRICI&#211;N/Copia%20de%20PLAN%20DE%20INTERVENCIion%20ejemplo%20cz%20YENN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cterización"/>
      <sheetName val="Plan de Intervenciones"/>
      <sheetName val="Cronograma"/>
      <sheetName val="Seguimiento 3 toma"/>
      <sheetName val="Hoja1"/>
    </sheetNames>
    <sheetDataSet>
      <sheetData sheetId="0">
        <row r="20">
          <cell r="B20" t="str">
            <v xml:space="preserve">Contribuir al mejoramiento de estado nutricional de los niños y niñas  </v>
          </cell>
        </row>
        <row r="21">
          <cell r="B21" t="str">
            <v xml:space="preserve"> beneficiarios de los rogramas del ICBF, que presentan malnutricion por deficit o exceso, </v>
          </cell>
        </row>
        <row r="22">
          <cell r="B22" t="str">
            <v xml:space="preserve">siguiendo los lineamientos establecidos en la  Guia Tecnica para la </v>
          </cell>
        </row>
        <row r="23">
          <cell r="B23" t="str">
            <v xml:space="preserve"> Prevencion y Atencion de la Malnutricion en los servicios ICBF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3"/>
  <sheetViews>
    <sheetView view="pageBreakPreview" topLeftCell="A36" zoomScale="90" zoomScaleSheetLayoutView="90" workbookViewId="0">
      <selection activeCell="B51" sqref="B51:J60"/>
    </sheetView>
  </sheetViews>
  <sheetFormatPr baseColWidth="10" defaultRowHeight="15.75" customHeight="1" x14ac:dyDescent="0.25"/>
  <cols>
    <col min="1" max="1" width="40.140625" customWidth="1"/>
    <col min="10" max="10" width="10.5703125" customWidth="1"/>
    <col min="11" max="11" width="44.7109375" style="36" hidden="1" customWidth="1"/>
    <col min="12" max="12" width="61.28515625" hidden="1" customWidth="1"/>
    <col min="13" max="13" width="61.28515625" customWidth="1"/>
  </cols>
  <sheetData>
    <row r="1" spans="1:13" ht="15.75" customHeight="1" x14ac:dyDescent="0.25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35"/>
      <c r="L1" s="7"/>
      <c r="M1" s="7"/>
    </row>
    <row r="2" spans="1:13" ht="15.75" customHeight="1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35"/>
      <c r="L2" s="7" t="s">
        <v>84</v>
      </c>
      <c r="M2" s="7"/>
    </row>
    <row r="3" spans="1:13" ht="15.75" customHeight="1" x14ac:dyDescent="0.2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35"/>
      <c r="L3" s="29"/>
      <c r="M3" s="29"/>
    </row>
    <row r="4" spans="1:13" ht="15.75" customHeight="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t="s">
        <v>277</v>
      </c>
      <c r="L4" s="26" t="s">
        <v>51</v>
      </c>
      <c r="M4" s="26"/>
    </row>
    <row r="5" spans="1:13" ht="15.75" customHeight="1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t="s">
        <v>87</v>
      </c>
      <c r="L5" s="26" t="s">
        <v>52</v>
      </c>
      <c r="M5" s="26"/>
    </row>
    <row r="6" spans="1:13" ht="15.75" customHeigh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t="s">
        <v>88</v>
      </c>
      <c r="L6" s="26" t="s">
        <v>53</v>
      </c>
      <c r="M6" s="26"/>
    </row>
    <row r="7" spans="1:13" ht="15.75" customHeight="1" x14ac:dyDescent="0.25">
      <c r="A7" s="143" t="s">
        <v>295</v>
      </c>
      <c r="B7" s="112"/>
      <c r="C7" s="112"/>
      <c r="D7" s="112"/>
      <c r="E7" s="112"/>
      <c r="F7" s="112"/>
      <c r="G7" s="112"/>
      <c r="H7" s="112"/>
      <c r="I7" s="112"/>
      <c r="J7" s="112"/>
      <c r="K7" t="s">
        <v>89</v>
      </c>
      <c r="L7" s="26" t="s">
        <v>54</v>
      </c>
      <c r="M7" s="26"/>
    </row>
    <row r="8" spans="1:13" ht="15.75" customHeight="1" x14ac:dyDescent="0.25">
      <c r="A8" s="144"/>
      <c r="B8" s="113"/>
      <c r="C8" s="113"/>
      <c r="D8" s="113"/>
      <c r="E8" s="113"/>
      <c r="F8" s="113"/>
      <c r="G8" s="113"/>
      <c r="H8" s="113"/>
      <c r="I8" s="113"/>
      <c r="J8" s="113"/>
      <c r="K8" t="s">
        <v>90</v>
      </c>
      <c r="L8" s="26" t="s">
        <v>55</v>
      </c>
      <c r="M8" s="26"/>
    </row>
    <row r="9" spans="1:13" ht="29.25" customHeight="1" x14ac:dyDescent="0.25">
      <c r="A9" s="145"/>
      <c r="B9" s="114"/>
      <c r="C9" s="114"/>
      <c r="D9" s="114"/>
      <c r="E9" s="114"/>
      <c r="F9" s="114"/>
      <c r="G9" s="114"/>
      <c r="H9" s="114"/>
      <c r="I9" s="114"/>
      <c r="J9" s="114"/>
      <c r="K9" t="s">
        <v>91</v>
      </c>
      <c r="L9" s="26" t="s">
        <v>56</v>
      </c>
      <c r="M9" s="26"/>
    </row>
    <row r="10" spans="1:13" ht="15.75" customHeight="1" x14ac:dyDescent="0.25">
      <c r="A10" s="109" t="s">
        <v>86</v>
      </c>
      <c r="B10" s="110" t="s">
        <v>82</v>
      </c>
      <c r="C10" s="111"/>
      <c r="D10" s="111"/>
      <c r="E10" s="111"/>
      <c r="F10" s="111"/>
      <c r="G10" s="111"/>
      <c r="H10" s="111"/>
      <c r="I10" s="111"/>
      <c r="J10" s="111"/>
      <c r="K10" t="s">
        <v>92</v>
      </c>
      <c r="L10" s="27" t="s">
        <v>57</v>
      </c>
      <c r="M10" s="27"/>
    </row>
    <row r="11" spans="1:13" ht="15.75" customHeight="1" x14ac:dyDescent="0.25">
      <c r="A11" s="109"/>
      <c r="B11" s="111"/>
      <c r="C11" s="111"/>
      <c r="D11" s="111"/>
      <c r="E11" s="111"/>
      <c r="F11" s="111"/>
      <c r="G11" s="111"/>
      <c r="H11" s="111"/>
      <c r="I11" s="111"/>
      <c r="J11" s="111"/>
      <c r="K11" t="s">
        <v>93</v>
      </c>
      <c r="L11" s="27" t="s">
        <v>58</v>
      </c>
      <c r="M11" s="27"/>
    </row>
    <row r="12" spans="1:13" ht="14.25" customHeight="1" x14ac:dyDescent="0.25">
      <c r="A12" s="109"/>
      <c r="B12" s="111"/>
      <c r="C12" s="111"/>
      <c r="D12" s="111"/>
      <c r="E12" s="111"/>
      <c r="F12" s="111"/>
      <c r="G12" s="111"/>
      <c r="H12" s="111"/>
      <c r="I12" s="111"/>
      <c r="J12" s="111"/>
      <c r="K12" t="s">
        <v>94</v>
      </c>
      <c r="L12" s="27" t="s">
        <v>59</v>
      </c>
      <c r="M12" s="27"/>
    </row>
    <row r="13" spans="1:13" ht="10.5" hidden="1" customHeight="1" x14ac:dyDescent="0.25">
      <c r="A13" s="109"/>
      <c r="B13" s="111"/>
      <c r="C13" s="111"/>
      <c r="D13" s="111"/>
      <c r="E13" s="111"/>
      <c r="F13" s="111"/>
      <c r="G13" s="111"/>
      <c r="H13" s="111"/>
      <c r="I13" s="111"/>
      <c r="J13" s="111"/>
      <c r="K13" t="s">
        <v>95</v>
      </c>
      <c r="L13" s="27" t="s">
        <v>60</v>
      </c>
      <c r="M13" s="27"/>
    </row>
    <row r="14" spans="1:13" ht="36.75" customHeight="1" x14ac:dyDescent="0.25">
      <c r="A14" s="17" t="s">
        <v>85</v>
      </c>
      <c r="B14" s="116" t="s">
        <v>246</v>
      </c>
      <c r="C14" s="116"/>
      <c r="D14" s="116"/>
      <c r="E14" s="116"/>
      <c r="F14" s="116"/>
      <c r="G14" s="116"/>
      <c r="H14" s="116"/>
      <c r="I14" s="116"/>
      <c r="J14" s="116"/>
      <c r="K14" t="s">
        <v>96</v>
      </c>
      <c r="L14" s="27" t="s">
        <v>61</v>
      </c>
      <c r="M14" s="27"/>
    </row>
    <row r="15" spans="1:13" ht="36.75" customHeight="1" x14ac:dyDescent="0.25">
      <c r="A15" s="37" t="s">
        <v>290</v>
      </c>
      <c r="B15" s="125"/>
      <c r="C15" s="126"/>
      <c r="D15" s="126"/>
      <c r="E15" s="126"/>
      <c r="F15" s="126"/>
      <c r="G15" s="126"/>
      <c r="H15" s="126"/>
      <c r="I15" s="126"/>
      <c r="J15" s="127"/>
      <c r="K15"/>
      <c r="L15" s="27"/>
      <c r="M15" s="27"/>
    </row>
    <row r="16" spans="1:13" ht="15.75" customHeight="1" x14ac:dyDescent="0.25">
      <c r="A16" s="112" t="s">
        <v>49</v>
      </c>
      <c r="B16" s="112"/>
      <c r="C16" s="112"/>
      <c r="D16" s="112"/>
      <c r="E16" s="112"/>
      <c r="F16" s="112"/>
      <c r="G16" s="112"/>
      <c r="H16" s="112"/>
      <c r="I16" s="112"/>
      <c r="J16" s="112"/>
      <c r="K16" t="s">
        <v>97</v>
      </c>
      <c r="L16" s="27" t="s">
        <v>62</v>
      </c>
      <c r="M16" s="27"/>
    </row>
    <row r="17" spans="1:13" ht="15.75" customHeight="1" x14ac:dyDescent="0.25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t="s">
        <v>98</v>
      </c>
      <c r="L17" s="27" t="s">
        <v>63</v>
      </c>
      <c r="M17" s="27"/>
    </row>
    <row r="18" spans="1:13" ht="5.25" customHeight="1" x14ac:dyDescent="0.25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t="s">
        <v>99</v>
      </c>
      <c r="L18" s="30" t="s">
        <v>64</v>
      </c>
      <c r="M18" s="27"/>
    </row>
    <row r="19" spans="1:13" ht="18.75" customHeight="1" x14ac:dyDescent="0.25">
      <c r="A19" s="115" t="s">
        <v>283</v>
      </c>
      <c r="B19" s="115"/>
      <c r="C19" s="115"/>
      <c r="D19" s="115"/>
      <c r="E19" s="115"/>
      <c r="F19" s="115"/>
      <c r="G19" s="115"/>
      <c r="H19" s="115"/>
      <c r="I19" s="115"/>
      <c r="J19" s="115"/>
      <c r="K19" t="s">
        <v>100</v>
      </c>
      <c r="L19" s="30" t="s">
        <v>65</v>
      </c>
      <c r="M19" s="30"/>
    </row>
    <row r="20" spans="1:13" ht="15.75" customHeight="1" x14ac:dyDescent="0.25">
      <c r="A20" s="106" t="s">
        <v>5</v>
      </c>
      <c r="B20" s="118" t="s">
        <v>48</v>
      </c>
      <c r="C20" s="118"/>
      <c r="D20" s="118"/>
      <c r="E20" s="118"/>
      <c r="F20" s="118"/>
      <c r="G20" s="118"/>
      <c r="H20" s="117" t="s">
        <v>46</v>
      </c>
      <c r="I20" s="117"/>
      <c r="J20" s="117"/>
      <c r="K20" t="s">
        <v>101</v>
      </c>
      <c r="L20" s="32" t="s">
        <v>66</v>
      </c>
      <c r="M20" s="30"/>
    </row>
    <row r="21" spans="1:13" ht="15.75" customHeight="1" x14ac:dyDescent="0.25">
      <c r="A21" s="107"/>
      <c r="B21" s="119" t="s">
        <v>40</v>
      </c>
      <c r="C21" s="120"/>
      <c r="D21" s="121"/>
      <c r="E21" s="122" t="s">
        <v>41</v>
      </c>
      <c r="F21" s="123"/>
      <c r="G21" s="124"/>
      <c r="H21" s="117"/>
      <c r="I21" s="117"/>
      <c r="J21" s="117"/>
      <c r="K21" t="s">
        <v>102</v>
      </c>
      <c r="L21" s="32" t="s">
        <v>67</v>
      </c>
      <c r="M21" s="32"/>
    </row>
    <row r="22" spans="1:13" ht="15.75" customHeight="1" x14ac:dyDescent="0.25">
      <c r="A22" s="108"/>
      <c r="B22" s="10" t="s">
        <v>6</v>
      </c>
      <c r="C22" s="10" t="s">
        <v>7</v>
      </c>
      <c r="D22" s="10" t="s">
        <v>39</v>
      </c>
      <c r="E22" s="10" t="s">
        <v>6</v>
      </c>
      <c r="F22" s="10" t="s">
        <v>7</v>
      </c>
      <c r="G22" s="10" t="s">
        <v>39</v>
      </c>
      <c r="H22" s="10" t="s">
        <v>6</v>
      </c>
      <c r="I22" s="10" t="s">
        <v>7</v>
      </c>
      <c r="J22" s="10" t="s">
        <v>39</v>
      </c>
      <c r="K22" t="s">
        <v>103</v>
      </c>
      <c r="L22" s="32" t="s">
        <v>68</v>
      </c>
      <c r="M22" s="32"/>
    </row>
    <row r="23" spans="1:13" ht="15.75" customHeight="1" x14ac:dyDescent="0.25">
      <c r="A23" s="16" t="s">
        <v>0</v>
      </c>
      <c r="B23" s="19">
        <v>14</v>
      </c>
      <c r="C23" s="19">
        <v>14</v>
      </c>
      <c r="D23" s="19">
        <v>14</v>
      </c>
      <c r="E23" s="19">
        <v>186</v>
      </c>
      <c r="F23" s="19">
        <v>186</v>
      </c>
      <c r="G23" s="19">
        <v>186</v>
      </c>
      <c r="H23" s="19">
        <f>+B23+E23</f>
        <v>200</v>
      </c>
      <c r="I23" s="19">
        <f>+C23+F23</f>
        <v>200</v>
      </c>
      <c r="J23" s="19">
        <f>+D23+G23</f>
        <v>200</v>
      </c>
      <c r="K23" t="s">
        <v>104</v>
      </c>
      <c r="L23" s="32" t="s">
        <v>69</v>
      </c>
      <c r="M23" s="32"/>
    </row>
    <row r="24" spans="1:13" ht="15.75" customHeight="1" x14ac:dyDescent="0.25">
      <c r="A24" s="16" t="s">
        <v>8</v>
      </c>
      <c r="B24" s="19">
        <v>0</v>
      </c>
      <c r="C24" s="19">
        <v>0</v>
      </c>
      <c r="D24" s="137"/>
      <c r="E24" s="19">
        <v>4</v>
      </c>
      <c r="F24" s="19">
        <v>6</v>
      </c>
      <c r="G24" s="137"/>
      <c r="H24" s="19">
        <f t="shared" ref="H24:H25" si="0">+B24+E24</f>
        <v>4</v>
      </c>
      <c r="I24" s="19">
        <f t="shared" ref="I24:I27" si="1">+C24+F24</f>
        <v>6</v>
      </c>
      <c r="J24" s="137"/>
      <c r="K24" t="s">
        <v>105</v>
      </c>
      <c r="L24" s="32" t="s">
        <v>70</v>
      </c>
      <c r="M24" s="32"/>
    </row>
    <row r="25" spans="1:13" ht="15.75" customHeight="1" x14ac:dyDescent="0.25">
      <c r="A25" s="16" t="s">
        <v>4</v>
      </c>
      <c r="B25" s="19">
        <v>2</v>
      </c>
      <c r="C25" s="19">
        <v>4</v>
      </c>
      <c r="D25" s="138"/>
      <c r="E25" s="19">
        <v>2</v>
      </c>
      <c r="F25" s="19">
        <v>2</v>
      </c>
      <c r="G25" s="138"/>
      <c r="H25" s="19">
        <f t="shared" si="0"/>
        <v>4</v>
      </c>
      <c r="I25" s="19">
        <f t="shared" si="1"/>
        <v>6</v>
      </c>
      <c r="J25" s="138"/>
      <c r="K25" t="s">
        <v>106</v>
      </c>
      <c r="L25" s="32" t="s">
        <v>71</v>
      </c>
      <c r="M25" s="32"/>
    </row>
    <row r="26" spans="1:13" ht="15.75" customHeight="1" x14ac:dyDescent="0.25">
      <c r="A26" s="16" t="s">
        <v>1</v>
      </c>
      <c r="B26" s="137"/>
      <c r="C26" s="19">
        <v>2</v>
      </c>
      <c r="D26" s="19">
        <v>1</v>
      </c>
      <c r="E26" s="137"/>
      <c r="F26" s="19">
        <v>3</v>
      </c>
      <c r="G26" s="19">
        <v>2</v>
      </c>
      <c r="H26" s="137"/>
      <c r="I26" s="19">
        <f t="shared" si="1"/>
        <v>5</v>
      </c>
      <c r="J26" s="19">
        <f>+G26+D26</f>
        <v>3</v>
      </c>
      <c r="K26" t="s">
        <v>107</v>
      </c>
      <c r="L26" s="27" t="s">
        <v>72</v>
      </c>
      <c r="M26" s="32"/>
    </row>
    <row r="27" spans="1:13" ht="15.75" customHeight="1" x14ac:dyDescent="0.25">
      <c r="A27" s="16" t="s">
        <v>2</v>
      </c>
      <c r="B27" s="138"/>
      <c r="C27" s="19">
        <v>1</v>
      </c>
      <c r="D27" s="19">
        <v>1</v>
      </c>
      <c r="E27" s="138"/>
      <c r="F27" s="19">
        <v>2</v>
      </c>
      <c r="G27" s="19">
        <v>1</v>
      </c>
      <c r="H27" s="138"/>
      <c r="I27" s="19">
        <f t="shared" si="1"/>
        <v>3</v>
      </c>
      <c r="J27" s="19">
        <f>+D27+G27</f>
        <v>2</v>
      </c>
      <c r="K27" t="s">
        <v>108</v>
      </c>
      <c r="L27" s="27" t="s">
        <v>73</v>
      </c>
      <c r="M27" s="27"/>
    </row>
    <row r="28" spans="1:13" ht="6" customHeight="1" x14ac:dyDescent="0.25">
      <c r="A28" s="139"/>
      <c r="B28" s="140"/>
      <c r="C28" s="140"/>
      <c r="D28" s="140"/>
      <c r="E28" s="140"/>
      <c r="F28" s="140"/>
      <c r="G28" s="140"/>
      <c r="H28" s="140"/>
      <c r="I28" s="140"/>
      <c r="J28" s="141"/>
      <c r="K28" t="s">
        <v>109</v>
      </c>
      <c r="L28" s="31"/>
      <c r="M28" s="27"/>
    </row>
    <row r="29" spans="1:13" s="15" customFormat="1" ht="15" customHeight="1" x14ac:dyDescent="0.25">
      <c r="A29" s="18" t="s">
        <v>42</v>
      </c>
      <c r="B29" s="41">
        <f>+B24/B23</f>
        <v>0</v>
      </c>
      <c r="C29" s="42"/>
      <c r="D29" s="130"/>
      <c r="E29" s="41">
        <f>+E24/E23</f>
        <v>2.1505376344086023E-2</v>
      </c>
      <c r="F29" s="42"/>
      <c r="G29" s="130"/>
      <c r="H29" s="41">
        <f>+H24/H23</f>
        <v>0.02</v>
      </c>
      <c r="I29" s="42"/>
      <c r="J29" s="130"/>
      <c r="K29" t="s">
        <v>110</v>
      </c>
      <c r="L29" s="31" t="s">
        <v>75</v>
      </c>
      <c r="M29" s="31"/>
    </row>
    <row r="30" spans="1:13" s="15" customFormat="1" ht="15" customHeight="1" x14ac:dyDescent="0.25">
      <c r="A30" s="18" t="s">
        <v>43</v>
      </c>
      <c r="B30" s="131"/>
      <c r="C30" s="41">
        <f>+C24/C23</f>
        <v>0</v>
      </c>
      <c r="D30" s="130"/>
      <c r="E30" s="131"/>
      <c r="F30" s="41">
        <f>+F24/F23</f>
        <v>3.2258064516129031E-2</v>
      </c>
      <c r="G30" s="130"/>
      <c r="H30" s="131"/>
      <c r="I30" s="41">
        <f>+I24/I23</f>
        <v>0.03</v>
      </c>
      <c r="J30" s="130"/>
      <c r="K30" t="s">
        <v>111</v>
      </c>
      <c r="L30" s="31" t="s">
        <v>76</v>
      </c>
      <c r="M30" s="31"/>
    </row>
    <row r="31" spans="1:13" s="15" customFormat="1" ht="15" customHeight="1" x14ac:dyDescent="0.25">
      <c r="A31" s="18" t="s">
        <v>44</v>
      </c>
      <c r="B31" s="131"/>
      <c r="C31" s="41">
        <f>+C26/C23</f>
        <v>0.14285714285714285</v>
      </c>
      <c r="D31" s="41">
        <f>+D26/D23</f>
        <v>7.1428571428571425E-2</v>
      </c>
      <c r="E31" s="131"/>
      <c r="F31" s="41">
        <f>+F26/F23</f>
        <v>1.6129032258064516E-2</v>
      </c>
      <c r="G31" s="41">
        <f>+G26/G23</f>
        <v>1.0752688172043012E-2</v>
      </c>
      <c r="H31" s="131"/>
      <c r="I31" s="41">
        <f>+I26/I23</f>
        <v>2.5000000000000001E-2</v>
      </c>
      <c r="J31" s="41">
        <f>+J26/J23</f>
        <v>1.4999999999999999E-2</v>
      </c>
      <c r="K31" t="s">
        <v>112</v>
      </c>
      <c r="L31" s="31" t="s">
        <v>77</v>
      </c>
      <c r="M31" s="31"/>
    </row>
    <row r="32" spans="1:13" s="15" customFormat="1" ht="15" customHeight="1" x14ac:dyDescent="0.25">
      <c r="A32" s="18" t="s">
        <v>45</v>
      </c>
      <c r="B32" s="131"/>
      <c r="C32" s="41">
        <f>+C27/C23</f>
        <v>7.1428571428571425E-2</v>
      </c>
      <c r="D32" s="41">
        <f>+D27/D23</f>
        <v>7.1428571428571425E-2</v>
      </c>
      <c r="E32" s="131"/>
      <c r="F32" s="41">
        <f>+F27/F23</f>
        <v>1.0752688172043012E-2</v>
      </c>
      <c r="G32" s="41">
        <f>+G27/G23</f>
        <v>5.3763440860215058E-3</v>
      </c>
      <c r="H32" s="131"/>
      <c r="I32" s="41">
        <f>+I27/I23</f>
        <v>1.4999999999999999E-2</v>
      </c>
      <c r="J32" s="41">
        <f>+J27/J23</f>
        <v>0.01</v>
      </c>
      <c r="K32" t="s">
        <v>113</v>
      </c>
      <c r="L32" s="31" t="s">
        <v>78</v>
      </c>
      <c r="M32" s="31"/>
    </row>
    <row r="33" spans="1:13" s="15" customFormat="1" ht="33" customHeight="1" x14ac:dyDescent="0.25">
      <c r="A33" s="53" t="s">
        <v>285</v>
      </c>
      <c r="B33" s="43">
        <f>+B25/B23</f>
        <v>0.14285714285714285</v>
      </c>
      <c r="C33" s="43">
        <f>+C25/C23</f>
        <v>0.2857142857142857</v>
      </c>
      <c r="D33" s="42"/>
      <c r="E33" s="43">
        <f>+E25/E23</f>
        <v>1.0752688172043012E-2</v>
      </c>
      <c r="F33" s="43">
        <f>+F25/F23</f>
        <v>1.0752688172043012E-2</v>
      </c>
      <c r="G33" s="42"/>
      <c r="H33" s="43">
        <f>+H25/H23</f>
        <v>0.02</v>
      </c>
      <c r="I33" s="43">
        <f>+I25/I23</f>
        <v>0.03</v>
      </c>
      <c r="J33" s="42"/>
      <c r="K33"/>
      <c r="L33" s="31" t="s">
        <v>74</v>
      </c>
      <c r="M33" s="31"/>
    </row>
    <row r="34" spans="1:13" ht="29.25" customHeight="1" x14ac:dyDescent="0.25">
      <c r="A34" s="38" t="s">
        <v>3</v>
      </c>
      <c r="B34" s="44">
        <f>+B24/B23</f>
        <v>0</v>
      </c>
      <c r="C34" s="44">
        <f>+(C24+C26+C27)/C23</f>
        <v>0.21428571428571427</v>
      </c>
      <c r="D34" s="44">
        <f>+(D26+D27)/D23</f>
        <v>0.14285714285714285</v>
      </c>
      <c r="E34" s="44">
        <f>+E24/E23</f>
        <v>2.1505376344086023E-2</v>
      </c>
      <c r="F34" s="44">
        <f>+(F24+F26+F27)/F23</f>
        <v>5.9139784946236562E-2</v>
      </c>
      <c r="G34" s="44">
        <f>+(G26+G27)/G23</f>
        <v>1.6129032258064516E-2</v>
      </c>
      <c r="H34" s="44">
        <f>+H24/H23</f>
        <v>0.02</v>
      </c>
      <c r="I34" s="44">
        <f>+(I24+I26+I27)/I23</f>
        <v>7.0000000000000007E-2</v>
      </c>
      <c r="J34" s="44">
        <f>+(J26+J27)/J23</f>
        <v>2.5000000000000001E-2</v>
      </c>
      <c r="K34" t="s">
        <v>114</v>
      </c>
      <c r="L34" s="31" t="s">
        <v>79</v>
      </c>
      <c r="M34" s="31"/>
    </row>
    <row r="35" spans="1:13" ht="21" customHeight="1" x14ac:dyDescent="0.25">
      <c r="A35" s="132"/>
      <c r="B35" s="132"/>
      <c r="C35" s="132"/>
      <c r="D35" s="132"/>
      <c r="E35" s="132"/>
      <c r="F35" s="132"/>
      <c r="G35" s="132"/>
      <c r="H35" s="132"/>
      <c r="I35" s="132"/>
      <c r="J35" s="132"/>
      <c r="K35" t="s">
        <v>115</v>
      </c>
      <c r="L35" s="33" t="s">
        <v>80</v>
      </c>
      <c r="M35" s="31"/>
    </row>
    <row r="36" spans="1:13" ht="18.75" customHeight="1" x14ac:dyDescent="0.25">
      <c r="A36" s="115" t="s">
        <v>284</v>
      </c>
      <c r="B36" s="115"/>
      <c r="C36" s="115"/>
      <c r="D36" s="115"/>
      <c r="E36" s="115"/>
      <c r="F36" s="112"/>
      <c r="G36" s="112"/>
      <c r="H36" s="112"/>
      <c r="I36" s="112"/>
      <c r="J36" s="112"/>
      <c r="K36" t="s">
        <v>116</v>
      </c>
      <c r="L36" s="34" t="s">
        <v>83</v>
      </c>
      <c r="M36" s="33"/>
    </row>
    <row r="37" spans="1:13" ht="21" customHeight="1" x14ac:dyDescent="0.25">
      <c r="A37" s="94" t="s">
        <v>5</v>
      </c>
      <c r="B37" s="128" t="s">
        <v>47</v>
      </c>
      <c r="C37" s="129"/>
      <c r="D37" s="134" t="s">
        <v>38</v>
      </c>
      <c r="E37" s="134"/>
      <c r="F37" s="113"/>
      <c r="G37" s="113"/>
      <c r="H37" s="113"/>
      <c r="I37" s="113"/>
      <c r="J37" s="113"/>
      <c r="K37" t="s">
        <v>117</v>
      </c>
      <c r="L37" s="28" t="s">
        <v>81</v>
      </c>
      <c r="M37" s="34"/>
    </row>
    <row r="38" spans="1:13" ht="29.25" customHeight="1" x14ac:dyDescent="0.25">
      <c r="A38" s="94"/>
      <c r="B38" s="133" t="s">
        <v>281</v>
      </c>
      <c r="C38" s="133"/>
      <c r="D38" s="117" t="s">
        <v>286</v>
      </c>
      <c r="E38" s="117"/>
      <c r="F38" s="113"/>
      <c r="G38" s="113"/>
      <c r="H38" s="113"/>
      <c r="I38" s="113"/>
      <c r="J38" s="113"/>
      <c r="K38" t="s">
        <v>118</v>
      </c>
      <c r="L38" s="28" t="s">
        <v>82</v>
      </c>
      <c r="M38" s="28"/>
    </row>
    <row r="39" spans="1:13" ht="21" customHeight="1" x14ac:dyDescent="0.25">
      <c r="A39" s="16" t="s">
        <v>278</v>
      </c>
      <c r="B39" s="105">
        <v>200</v>
      </c>
      <c r="C39" s="105"/>
      <c r="D39" s="105">
        <v>200</v>
      </c>
      <c r="E39" s="105"/>
      <c r="F39" s="113"/>
      <c r="G39" s="113"/>
      <c r="H39" s="113"/>
      <c r="I39" s="113"/>
      <c r="J39" s="113"/>
      <c r="K39" t="s">
        <v>119</v>
      </c>
      <c r="M39" s="28"/>
    </row>
    <row r="40" spans="1:13" ht="15" customHeight="1" x14ac:dyDescent="0.25">
      <c r="A40" s="16" t="s">
        <v>279</v>
      </c>
      <c r="B40" s="105">
        <v>80</v>
      </c>
      <c r="C40" s="105"/>
      <c r="D40" s="105">
        <v>20</v>
      </c>
      <c r="E40" s="105"/>
      <c r="F40" s="113"/>
      <c r="G40" s="113"/>
      <c r="H40" s="113"/>
      <c r="I40" s="113"/>
      <c r="J40" s="113"/>
      <c r="K40" t="s">
        <v>120</v>
      </c>
      <c r="L40" s="22"/>
      <c r="M40" s="22"/>
    </row>
    <row r="41" spans="1:13" ht="15" customHeight="1" x14ac:dyDescent="0.25">
      <c r="A41" s="16" t="s">
        <v>50</v>
      </c>
      <c r="B41" s="105">
        <v>40</v>
      </c>
      <c r="C41" s="105"/>
      <c r="D41" s="105">
        <v>50</v>
      </c>
      <c r="E41" s="105"/>
      <c r="F41" s="113"/>
      <c r="G41" s="113"/>
      <c r="H41" s="113"/>
      <c r="I41" s="113"/>
      <c r="J41" s="113"/>
      <c r="K41" t="s">
        <v>121</v>
      </c>
      <c r="L41" s="24"/>
      <c r="M41" s="24"/>
    </row>
    <row r="42" spans="1:13" ht="15" customHeight="1" x14ac:dyDescent="0.25">
      <c r="A42" s="16" t="s">
        <v>280</v>
      </c>
      <c r="B42" s="105">
        <v>30</v>
      </c>
      <c r="C42" s="105"/>
      <c r="D42" s="105">
        <v>40</v>
      </c>
      <c r="E42" s="105"/>
      <c r="F42" s="113"/>
      <c r="G42" s="113"/>
      <c r="H42" s="113"/>
      <c r="I42" s="113"/>
      <c r="J42" s="113"/>
      <c r="K42" t="s">
        <v>122</v>
      </c>
      <c r="L42" s="24"/>
      <c r="M42" s="24"/>
    </row>
    <row r="43" spans="1:13" ht="5.25" customHeight="1" x14ac:dyDescent="0.25">
      <c r="A43" s="102"/>
      <c r="B43" s="103"/>
      <c r="C43" s="103"/>
      <c r="D43" s="103"/>
      <c r="E43" s="104"/>
      <c r="F43" s="113"/>
      <c r="G43" s="113"/>
      <c r="H43" s="113"/>
      <c r="I43" s="113"/>
      <c r="J43" s="113"/>
      <c r="K43" t="s">
        <v>123</v>
      </c>
      <c r="L43" s="24"/>
      <c r="M43" s="24"/>
    </row>
    <row r="44" spans="1:13" ht="15" customHeight="1" x14ac:dyDescent="0.25">
      <c r="A44" s="18" t="s">
        <v>282</v>
      </c>
      <c r="B44" s="100">
        <f>+B40/B39</f>
        <v>0.4</v>
      </c>
      <c r="C44" s="101"/>
      <c r="D44" s="100">
        <f>+D40/D39</f>
        <v>0.1</v>
      </c>
      <c r="E44" s="101"/>
      <c r="F44" s="113"/>
      <c r="G44" s="113"/>
      <c r="H44" s="113"/>
      <c r="I44" s="113"/>
      <c r="J44" s="113"/>
      <c r="K44" t="s">
        <v>124</v>
      </c>
      <c r="L44" s="24"/>
      <c r="M44" s="24"/>
    </row>
    <row r="45" spans="1:13" ht="15.75" customHeight="1" x14ac:dyDescent="0.25">
      <c r="A45" s="18" t="s">
        <v>44</v>
      </c>
      <c r="B45" s="100">
        <f>+B41/B39</f>
        <v>0.2</v>
      </c>
      <c r="C45" s="101"/>
      <c r="D45" s="100">
        <f>+D41/D39</f>
        <v>0.25</v>
      </c>
      <c r="E45" s="101"/>
      <c r="F45" s="113"/>
      <c r="G45" s="113"/>
      <c r="H45" s="113"/>
      <c r="I45" s="113"/>
      <c r="J45" s="113"/>
      <c r="K45" t="s">
        <v>125</v>
      </c>
      <c r="L45" s="24"/>
      <c r="M45" s="24"/>
    </row>
    <row r="46" spans="1:13" ht="15.75" customHeight="1" x14ac:dyDescent="0.25">
      <c r="A46" s="18" t="s">
        <v>45</v>
      </c>
      <c r="B46" s="100">
        <f>+B42/B39</f>
        <v>0.15</v>
      </c>
      <c r="C46" s="101"/>
      <c r="D46" s="100">
        <f>+D42/D39</f>
        <v>0.2</v>
      </c>
      <c r="E46" s="101"/>
      <c r="F46" s="113"/>
      <c r="G46" s="113"/>
      <c r="H46" s="113"/>
      <c r="I46" s="113"/>
      <c r="J46" s="113"/>
    </row>
    <row r="47" spans="1:13" ht="30.75" customHeight="1" x14ac:dyDescent="0.25">
      <c r="A47" s="38" t="s">
        <v>287</v>
      </c>
      <c r="B47" s="135">
        <f>+(B40+B41+B42)/B39</f>
        <v>0.75</v>
      </c>
      <c r="C47" s="136"/>
      <c r="D47" s="135">
        <f>+(D40+D41+D42)/D39</f>
        <v>0.55000000000000004</v>
      </c>
      <c r="E47" s="136"/>
      <c r="F47" s="113"/>
      <c r="G47" s="113"/>
      <c r="H47" s="113"/>
      <c r="I47" s="113"/>
      <c r="J47" s="113"/>
    </row>
    <row r="48" spans="1:13" ht="15.75" customHeight="1" x14ac:dyDescent="0.25">
      <c r="A48" s="39"/>
    </row>
    <row r="50" spans="1:13" ht="15.75" customHeight="1" x14ac:dyDescent="0.25">
      <c r="K50" t="s">
        <v>126</v>
      </c>
      <c r="L50" s="25"/>
      <c r="M50" s="25"/>
    </row>
    <row r="51" spans="1:13" ht="15.75" customHeight="1" x14ac:dyDescent="0.25">
      <c r="A51" s="94" t="s">
        <v>9</v>
      </c>
      <c r="B51" s="97" t="str">
        <f>[1]Caracterización!B20</f>
        <v xml:space="preserve">Contribuir al mejoramiento de estado nutricional de los niños y niñas  </v>
      </c>
      <c r="C51" s="98"/>
      <c r="D51" s="98"/>
      <c r="E51" s="98"/>
      <c r="F51" s="98"/>
      <c r="G51" s="98"/>
      <c r="H51" s="98"/>
      <c r="I51" s="98"/>
      <c r="J51" s="99"/>
      <c r="K51" t="s">
        <v>127</v>
      </c>
      <c r="L51" s="9"/>
      <c r="M51" s="9"/>
    </row>
    <row r="52" spans="1:13" ht="15.75" customHeight="1" x14ac:dyDescent="0.25">
      <c r="A52" s="94"/>
      <c r="B52" s="97" t="str">
        <f>[1]Caracterización!B21</f>
        <v xml:space="preserve"> beneficiarios de los rogramas del ICBF, que presentan malnutricion por deficit o exceso, </v>
      </c>
      <c r="C52" s="98"/>
      <c r="D52" s="98"/>
      <c r="E52" s="98"/>
      <c r="F52" s="98"/>
      <c r="G52" s="98"/>
      <c r="H52" s="98"/>
      <c r="I52" s="98"/>
      <c r="J52" s="99"/>
      <c r="K52" t="s">
        <v>128</v>
      </c>
      <c r="L52" s="9"/>
      <c r="M52" s="9"/>
    </row>
    <row r="53" spans="1:13" ht="15.75" customHeight="1" x14ac:dyDescent="0.25">
      <c r="A53" s="94"/>
      <c r="B53" s="97" t="str">
        <f>[1]Caracterización!B22</f>
        <v xml:space="preserve">siguiendo los lineamientos establecidos en la  Guia Tecnica para la </v>
      </c>
      <c r="C53" s="98"/>
      <c r="D53" s="98"/>
      <c r="E53" s="98"/>
      <c r="F53" s="98"/>
      <c r="G53" s="98"/>
      <c r="H53" s="98"/>
      <c r="I53" s="98"/>
      <c r="J53" s="99"/>
      <c r="K53" t="s">
        <v>129</v>
      </c>
      <c r="L53" s="9"/>
      <c r="M53" s="9"/>
    </row>
    <row r="54" spans="1:13" ht="15.75" customHeight="1" x14ac:dyDescent="0.25">
      <c r="A54" s="94"/>
      <c r="B54" s="97" t="str">
        <f>[1]Caracterización!B23</f>
        <v xml:space="preserve"> Prevencion y Atencion de la Malnutricion en los servicios ICBF </v>
      </c>
      <c r="C54" s="98"/>
      <c r="D54" s="98"/>
      <c r="E54" s="98"/>
      <c r="F54" s="98"/>
      <c r="G54" s="98"/>
      <c r="H54" s="98"/>
      <c r="I54" s="98"/>
      <c r="J54" s="99"/>
      <c r="K54" t="s">
        <v>130</v>
      </c>
      <c r="L54" s="9"/>
      <c r="M54" s="9"/>
    </row>
    <row r="55" spans="1:13" ht="15.75" customHeight="1" x14ac:dyDescent="0.25">
      <c r="A55" s="94"/>
      <c r="B55" s="116"/>
      <c r="C55" s="116"/>
      <c r="D55" s="116"/>
      <c r="E55" s="116"/>
      <c r="F55" s="116"/>
      <c r="G55" s="116"/>
      <c r="H55" s="116"/>
      <c r="I55" s="116"/>
      <c r="J55" s="116"/>
      <c r="K55" t="s">
        <v>131</v>
      </c>
      <c r="L55" s="9"/>
      <c r="M55" s="9"/>
    </row>
    <row r="56" spans="1:13" ht="15.75" customHeight="1" x14ac:dyDescent="0.25">
      <c r="A56" s="8"/>
      <c r="B56" s="147"/>
      <c r="C56" s="147"/>
      <c r="D56" s="147"/>
      <c r="E56" s="147"/>
      <c r="F56" s="147"/>
      <c r="G56" s="147"/>
      <c r="H56" s="147"/>
      <c r="I56" s="147"/>
      <c r="J56" s="147"/>
      <c r="K56"/>
      <c r="L56" s="23"/>
      <c r="M56" s="23"/>
    </row>
    <row r="57" spans="1:13" ht="15.75" customHeight="1" x14ac:dyDescent="0.25">
      <c r="A57" s="95" t="s">
        <v>288</v>
      </c>
      <c r="B57" s="148" t="s">
        <v>30</v>
      </c>
      <c r="C57" s="148"/>
      <c r="D57" s="148"/>
      <c r="E57" s="148"/>
      <c r="F57" s="148"/>
      <c r="G57" s="148"/>
      <c r="H57" s="148"/>
      <c r="I57" s="148"/>
      <c r="J57" s="148"/>
      <c r="K57"/>
      <c r="L57" s="23"/>
      <c r="M57" s="23"/>
    </row>
    <row r="58" spans="1:13" ht="15.75" customHeight="1" x14ac:dyDescent="0.25">
      <c r="A58" s="95"/>
      <c r="B58" s="148" t="s">
        <v>31</v>
      </c>
      <c r="C58" s="148"/>
      <c r="D58" s="148"/>
      <c r="E58" s="148"/>
      <c r="F58" s="148"/>
      <c r="G58" s="148"/>
      <c r="H58" s="148"/>
      <c r="I58" s="148"/>
      <c r="J58" s="148"/>
      <c r="K58"/>
      <c r="L58" s="23"/>
      <c r="M58" s="23"/>
    </row>
    <row r="59" spans="1:13" ht="15.75" customHeight="1" x14ac:dyDescent="0.25">
      <c r="A59" s="95"/>
      <c r="B59" s="148" t="s">
        <v>32</v>
      </c>
      <c r="C59" s="148"/>
      <c r="D59" s="148"/>
      <c r="E59" s="148"/>
      <c r="F59" s="148"/>
      <c r="G59" s="148"/>
      <c r="H59" s="148"/>
      <c r="I59" s="148"/>
      <c r="J59" s="148"/>
      <c r="K59"/>
      <c r="L59" s="23"/>
      <c r="M59" s="23"/>
    </row>
    <row r="60" spans="1:13" ht="14.25" customHeight="1" x14ac:dyDescent="0.25">
      <c r="A60" s="95"/>
      <c r="B60" s="148" t="s">
        <v>401</v>
      </c>
      <c r="C60" s="148"/>
      <c r="D60" s="148"/>
      <c r="E60" s="148"/>
      <c r="F60" s="148"/>
      <c r="G60" s="148"/>
      <c r="H60" s="148"/>
      <c r="I60" s="148"/>
      <c r="J60" s="148"/>
      <c r="K60"/>
      <c r="L60" s="21"/>
      <c r="M60" s="21"/>
    </row>
    <row r="61" spans="1:13" ht="15.75" customHeight="1" x14ac:dyDescent="0.25">
      <c r="A61" s="95"/>
      <c r="B61" s="96"/>
      <c r="C61" s="96"/>
      <c r="D61" s="96"/>
      <c r="E61" s="96"/>
      <c r="F61" s="96"/>
      <c r="G61" s="96"/>
      <c r="H61" s="96"/>
      <c r="I61" s="96"/>
      <c r="J61" s="96"/>
      <c r="K61"/>
      <c r="L61" s="21"/>
      <c r="M61" s="21"/>
    </row>
    <row r="62" spans="1:13" ht="15.75" customHeight="1" x14ac:dyDescent="0.25">
      <c r="A62" s="95"/>
      <c r="B62" s="96"/>
      <c r="C62" s="96"/>
      <c r="D62" s="96"/>
      <c r="E62" s="96"/>
      <c r="F62" s="96"/>
      <c r="G62" s="96"/>
      <c r="H62" s="96"/>
      <c r="I62" s="96"/>
      <c r="J62" s="96"/>
      <c r="K62"/>
      <c r="L62" s="21"/>
      <c r="M62" s="21"/>
    </row>
    <row r="63" spans="1:13" ht="15.75" customHeight="1" x14ac:dyDescent="0.25">
      <c r="A63" s="95"/>
      <c r="B63" s="96"/>
      <c r="C63" s="96"/>
      <c r="D63" s="96"/>
      <c r="E63" s="96"/>
      <c r="F63" s="96"/>
      <c r="G63" s="96"/>
      <c r="H63" s="96"/>
      <c r="I63" s="96"/>
      <c r="J63" s="96"/>
      <c r="K63" t="s">
        <v>132</v>
      </c>
      <c r="L63" s="20"/>
      <c r="M63" s="20"/>
    </row>
    <row r="64" spans="1:13" ht="15.75" customHeight="1" x14ac:dyDescent="0.25">
      <c r="A64" s="95"/>
      <c r="B64" s="96"/>
      <c r="C64" s="96"/>
      <c r="D64" s="96"/>
      <c r="E64" s="96"/>
      <c r="F64" s="96"/>
      <c r="G64" s="96"/>
      <c r="H64" s="96"/>
      <c r="I64" s="96"/>
      <c r="J64" s="96"/>
      <c r="K64" t="s">
        <v>133</v>
      </c>
    </row>
    <row r="65" spans="1:11" ht="15.75" customHeight="1" x14ac:dyDescent="0.25">
      <c r="A65" s="95"/>
      <c r="B65" s="96"/>
      <c r="C65" s="96"/>
      <c r="D65" s="96"/>
      <c r="E65" s="96"/>
      <c r="F65" s="96"/>
      <c r="G65" s="96"/>
      <c r="H65" s="96"/>
      <c r="I65" s="96"/>
      <c r="J65" s="96"/>
      <c r="K65" t="s">
        <v>134</v>
      </c>
    </row>
    <row r="66" spans="1:11" ht="15.75" customHeight="1" x14ac:dyDescent="0.25">
      <c r="K66" t="s">
        <v>135</v>
      </c>
    </row>
    <row r="67" spans="1:11" ht="15.75" customHeight="1" x14ac:dyDescent="0.25">
      <c r="K67" t="s">
        <v>136</v>
      </c>
    </row>
    <row r="68" spans="1:11" ht="15.75" customHeight="1" x14ac:dyDescent="0.25">
      <c r="K68" t="s">
        <v>137</v>
      </c>
    </row>
    <row r="69" spans="1:11" ht="15.75" customHeight="1" x14ac:dyDescent="0.25">
      <c r="K69" t="s">
        <v>95</v>
      </c>
    </row>
    <row r="70" spans="1:11" ht="15.75" customHeight="1" x14ac:dyDescent="0.25">
      <c r="K70" t="s">
        <v>97</v>
      </c>
    </row>
    <row r="71" spans="1:11" ht="15.75" customHeight="1" x14ac:dyDescent="0.25">
      <c r="K71" t="s">
        <v>138</v>
      </c>
    </row>
    <row r="72" spans="1:11" ht="15.75" customHeight="1" x14ac:dyDescent="0.25">
      <c r="B72" s="40"/>
      <c r="C72" s="40"/>
      <c r="D72" s="40"/>
      <c r="E72" s="40"/>
      <c r="F72" s="40"/>
      <c r="G72" s="40"/>
      <c r="H72" s="40"/>
      <c r="I72" s="40"/>
      <c r="J72" s="40"/>
      <c r="K72" t="s">
        <v>139</v>
      </c>
    </row>
    <row r="73" spans="1:11" ht="15.75" customHeight="1" x14ac:dyDescent="0.25">
      <c r="B73" s="40"/>
      <c r="C73" s="40"/>
      <c r="D73" s="40"/>
      <c r="E73" s="40"/>
      <c r="F73" s="40"/>
      <c r="G73" s="40"/>
      <c r="H73" s="40"/>
      <c r="I73" s="40"/>
      <c r="J73" s="40"/>
      <c r="K73" t="s">
        <v>140</v>
      </c>
    </row>
    <row r="74" spans="1:11" ht="15.75" customHeight="1" x14ac:dyDescent="0.25">
      <c r="B74" s="40"/>
      <c r="C74" s="40"/>
      <c r="D74" s="40"/>
      <c r="E74" s="40"/>
      <c r="F74" s="40"/>
      <c r="G74" s="40"/>
      <c r="H74" s="40"/>
      <c r="I74" s="40"/>
      <c r="J74" s="40"/>
      <c r="K74" t="s">
        <v>141</v>
      </c>
    </row>
    <row r="75" spans="1:11" ht="15.75" customHeight="1" x14ac:dyDescent="0.25">
      <c r="B75" s="40"/>
      <c r="C75" s="40"/>
      <c r="D75" s="40"/>
      <c r="E75" s="40"/>
      <c r="F75" s="40"/>
      <c r="G75" s="40"/>
      <c r="H75" s="40"/>
      <c r="I75" s="40"/>
      <c r="J75" s="40"/>
      <c r="K75" t="s">
        <v>142</v>
      </c>
    </row>
    <row r="76" spans="1:11" ht="15.75" customHeight="1" x14ac:dyDescent="0.25">
      <c r="A76" s="1"/>
      <c r="B76" s="146"/>
      <c r="C76" s="146"/>
      <c r="D76" s="146"/>
      <c r="E76" s="146"/>
      <c r="F76" s="146"/>
      <c r="G76" s="146"/>
      <c r="H76" s="146"/>
      <c r="I76" s="146"/>
      <c r="J76" s="146"/>
      <c r="K76" t="s">
        <v>143</v>
      </c>
    </row>
    <row r="77" spans="1:11" ht="15.75" customHeight="1" x14ac:dyDescent="0.25">
      <c r="B77" s="146"/>
      <c r="C77" s="146"/>
      <c r="D77" s="146"/>
      <c r="E77" s="146"/>
      <c r="F77" s="146"/>
      <c r="G77" s="146"/>
      <c r="H77" s="146"/>
      <c r="I77" s="146"/>
      <c r="J77" s="146"/>
      <c r="K77" t="s">
        <v>144</v>
      </c>
    </row>
    <row r="78" spans="1:11" ht="15.75" customHeight="1" x14ac:dyDescent="0.25">
      <c r="B78" s="146"/>
      <c r="C78" s="146"/>
      <c r="D78" s="146"/>
      <c r="E78" s="146"/>
      <c r="F78" s="146"/>
      <c r="G78" s="146"/>
      <c r="H78" s="146"/>
      <c r="I78" s="146"/>
      <c r="J78" s="146"/>
      <c r="K78" t="s">
        <v>145</v>
      </c>
    </row>
    <row r="79" spans="1:11" ht="15.75" customHeight="1" x14ac:dyDescent="0.25">
      <c r="B79" s="40"/>
      <c r="C79" s="40"/>
      <c r="D79" s="40"/>
      <c r="E79" s="40"/>
      <c r="F79" s="40"/>
      <c r="G79" s="40"/>
      <c r="H79" s="40"/>
      <c r="I79" s="40"/>
      <c r="J79" s="40"/>
      <c r="K79" t="s">
        <v>146</v>
      </c>
    </row>
    <row r="80" spans="1:11" ht="15.75" customHeight="1" x14ac:dyDescent="0.25">
      <c r="K80" t="s">
        <v>147</v>
      </c>
    </row>
    <row r="81" spans="11:11" ht="15.75" customHeight="1" x14ac:dyDescent="0.25">
      <c r="K81" t="s">
        <v>148</v>
      </c>
    </row>
    <row r="82" spans="11:11" ht="15.75" customHeight="1" x14ac:dyDescent="0.25">
      <c r="K82" t="s">
        <v>138</v>
      </c>
    </row>
    <row r="83" spans="11:11" ht="15.75" customHeight="1" x14ac:dyDescent="0.25">
      <c r="K83" t="s">
        <v>149</v>
      </c>
    </row>
    <row r="84" spans="11:11" ht="15.75" customHeight="1" x14ac:dyDescent="0.25">
      <c r="K84" t="s">
        <v>150</v>
      </c>
    </row>
    <row r="85" spans="11:11" ht="15.75" customHeight="1" x14ac:dyDescent="0.25">
      <c r="K85" t="s">
        <v>151</v>
      </c>
    </row>
    <row r="86" spans="11:11" ht="15.75" customHeight="1" x14ac:dyDescent="0.25">
      <c r="K86" t="s">
        <v>152</v>
      </c>
    </row>
    <row r="87" spans="11:11" ht="15.75" customHeight="1" x14ac:dyDescent="0.25">
      <c r="K87" t="s">
        <v>153</v>
      </c>
    </row>
    <row r="88" spans="11:11" ht="15.75" customHeight="1" x14ac:dyDescent="0.25">
      <c r="K88" t="s">
        <v>154</v>
      </c>
    </row>
    <row r="89" spans="11:11" ht="15.75" customHeight="1" x14ac:dyDescent="0.25">
      <c r="K89" t="s">
        <v>155</v>
      </c>
    </row>
    <row r="90" spans="11:11" ht="15.75" customHeight="1" x14ac:dyDescent="0.25">
      <c r="K90" t="s">
        <v>156</v>
      </c>
    </row>
    <row r="91" spans="11:11" ht="15.75" customHeight="1" x14ac:dyDescent="0.25">
      <c r="K91" t="s">
        <v>157</v>
      </c>
    </row>
    <row r="92" spans="11:11" ht="15.75" customHeight="1" x14ac:dyDescent="0.25">
      <c r="K92" t="s">
        <v>158</v>
      </c>
    </row>
    <row r="93" spans="11:11" ht="15.75" customHeight="1" x14ac:dyDescent="0.25">
      <c r="K93" t="s">
        <v>159</v>
      </c>
    </row>
    <row r="94" spans="11:11" ht="15.75" customHeight="1" x14ac:dyDescent="0.25">
      <c r="K94" t="s">
        <v>160</v>
      </c>
    </row>
    <row r="95" spans="11:11" ht="15.75" customHeight="1" x14ac:dyDescent="0.25">
      <c r="K95" t="s">
        <v>161</v>
      </c>
    </row>
    <row r="96" spans="11:11" ht="15.75" customHeight="1" x14ac:dyDescent="0.25">
      <c r="K96" t="s">
        <v>162</v>
      </c>
    </row>
    <row r="97" spans="11:11" ht="15.75" customHeight="1" x14ac:dyDescent="0.25">
      <c r="K97" t="s">
        <v>163</v>
      </c>
    </row>
    <row r="98" spans="11:11" ht="15.75" customHeight="1" x14ac:dyDescent="0.25">
      <c r="K98" t="s">
        <v>164</v>
      </c>
    </row>
    <row r="99" spans="11:11" ht="15.75" customHeight="1" x14ac:dyDescent="0.25">
      <c r="K99" t="s">
        <v>165</v>
      </c>
    </row>
    <row r="100" spans="11:11" ht="15.75" customHeight="1" x14ac:dyDescent="0.25">
      <c r="K100" t="s">
        <v>166</v>
      </c>
    </row>
    <row r="101" spans="11:11" ht="15.75" customHeight="1" x14ac:dyDescent="0.25">
      <c r="K101" t="s">
        <v>167</v>
      </c>
    </row>
    <row r="102" spans="11:11" ht="15.75" customHeight="1" x14ac:dyDescent="0.25">
      <c r="K102" t="s">
        <v>168</v>
      </c>
    </row>
    <row r="103" spans="11:11" ht="15.75" customHeight="1" x14ac:dyDescent="0.25">
      <c r="K103" t="s">
        <v>169</v>
      </c>
    </row>
    <row r="104" spans="11:11" ht="15.75" customHeight="1" x14ac:dyDescent="0.25">
      <c r="K104" t="s">
        <v>170</v>
      </c>
    </row>
    <row r="105" spans="11:11" ht="15.75" customHeight="1" x14ac:dyDescent="0.25">
      <c r="K105" t="s">
        <v>171</v>
      </c>
    </row>
    <row r="106" spans="11:11" ht="15.75" customHeight="1" x14ac:dyDescent="0.25">
      <c r="K106" t="s">
        <v>172</v>
      </c>
    </row>
    <row r="107" spans="11:11" ht="15.75" customHeight="1" x14ac:dyDescent="0.25">
      <c r="K107" t="s">
        <v>173</v>
      </c>
    </row>
    <row r="108" spans="11:11" ht="15.75" customHeight="1" x14ac:dyDescent="0.25">
      <c r="K108" t="s">
        <v>174</v>
      </c>
    </row>
    <row r="109" spans="11:11" ht="15.75" customHeight="1" x14ac:dyDescent="0.25">
      <c r="K109" t="s">
        <v>175</v>
      </c>
    </row>
    <row r="110" spans="11:11" ht="15.75" customHeight="1" x14ac:dyDescent="0.25">
      <c r="K110" t="s">
        <v>176</v>
      </c>
    </row>
    <row r="111" spans="11:11" ht="15.75" customHeight="1" x14ac:dyDescent="0.25">
      <c r="K111" t="s">
        <v>177</v>
      </c>
    </row>
    <row r="112" spans="11:11" ht="15.75" customHeight="1" x14ac:dyDescent="0.25">
      <c r="K112" t="s">
        <v>178</v>
      </c>
    </row>
    <row r="113" spans="11:11" ht="15.75" customHeight="1" x14ac:dyDescent="0.25">
      <c r="K113" t="s">
        <v>179</v>
      </c>
    </row>
    <row r="114" spans="11:11" ht="15.75" customHeight="1" x14ac:dyDescent="0.25">
      <c r="K114" t="s">
        <v>180</v>
      </c>
    </row>
    <row r="115" spans="11:11" ht="15.75" customHeight="1" x14ac:dyDescent="0.25">
      <c r="K115" t="s">
        <v>181</v>
      </c>
    </row>
    <row r="116" spans="11:11" ht="15.75" customHeight="1" x14ac:dyDescent="0.25">
      <c r="K116" t="s">
        <v>182</v>
      </c>
    </row>
    <row r="117" spans="11:11" ht="15.75" customHeight="1" x14ac:dyDescent="0.25">
      <c r="K117" t="s">
        <v>183</v>
      </c>
    </row>
    <row r="118" spans="11:11" ht="15.75" customHeight="1" x14ac:dyDescent="0.25">
      <c r="K118" t="s">
        <v>184</v>
      </c>
    </row>
    <row r="119" spans="11:11" ht="15.75" customHeight="1" x14ac:dyDescent="0.25">
      <c r="K119" t="s">
        <v>185</v>
      </c>
    </row>
    <row r="120" spans="11:11" ht="15.75" customHeight="1" x14ac:dyDescent="0.25">
      <c r="K120" t="s">
        <v>186</v>
      </c>
    </row>
    <row r="121" spans="11:11" ht="15.75" customHeight="1" x14ac:dyDescent="0.25">
      <c r="K121" t="s">
        <v>187</v>
      </c>
    </row>
    <row r="122" spans="11:11" ht="15.75" customHeight="1" x14ac:dyDescent="0.25">
      <c r="K122" t="s">
        <v>188</v>
      </c>
    </row>
    <row r="123" spans="11:11" ht="15.75" customHeight="1" x14ac:dyDescent="0.25">
      <c r="K123" t="s">
        <v>189</v>
      </c>
    </row>
    <row r="124" spans="11:11" ht="15.75" customHeight="1" x14ac:dyDescent="0.25">
      <c r="K124" t="s">
        <v>190</v>
      </c>
    </row>
    <row r="125" spans="11:11" ht="15.75" customHeight="1" x14ac:dyDescent="0.25">
      <c r="K125" t="s">
        <v>191</v>
      </c>
    </row>
    <row r="126" spans="11:11" ht="15.75" customHeight="1" x14ac:dyDescent="0.25">
      <c r="K126" t="s">
        <v>192</v>
      </c>
    </row>
    <row r="127" spans="11:11" ht="15.75" customHeight="1" x14ac:dyDescent="0.25">
      <c r="K127" t="s">
        <v>193</v>
      </c>
    </row>
    <row r="128" spans="11:11" ht="15.75" customHeight="1" x14ac:dyDescent="0.25">
      <c r="K128" t="s">
        <v>194</v>
      </c>
    </row>
    <row r="129" spans="11:11" ht="15.75" customHeight="1" x14ac:dyDescent="0.25">
      <c r="K129" t="s">
        <v>195</v>
      </c>
    </row>
    <row r="130" spans="11:11" ht="15.75" customHeight="1" x14ac:dyDescent="0.25">
      <c r="K130" t="s">
        <v>196</v>
      </c>
    </row>
    <row r="131" spans="11:11" ht="15.75" customHeight="1" x14ac:dyDescent="0.25">
      <c r="K131" t="s">
        <v>197</v>
      </c>
    </row>
    <row r="132" spans="11:11" ht="15.75" customHeight="1" x14ac:dyDescent="0.25">
      <c r="K132" t="s">
        <v>198</v>
      </c>
    </row>
    <row r="133" spans="11:11" ht="15.75" customHeight="1" x14ac:dyDescent="0.25">
      <c r="K133" t="s">
        <v>199</v>
      </c>
    </row>
    <row r="134" spans="11:11" ht="15.75" customHeight="1" x14ac:dyDescent="0.25">
      <c r="K134" t="s">
        <v>200</v>
      </c>
    </row>
    <row r="135" spans="11:11" ht="15.75" customHeight="1" x14ac:dyDescent="0.25">
      <c r="K135" t="s">
        <v>201</v>
      </c>
    </row>
    <row r="136" spans="11:11" ht="15.75" customHeight="1" x14ac:dyDescent="0.25">
      <c r="K136" t="s">
        <v>202</v>
      </c>
    </row>
    <row r="137" spans="11:11" ht="15.75" customHeight="1" x14ac:dyDescent="0.25">
      <c r="K137" t="s">
        <v>203</v>
      </c>
    </row>
    <row r="138" spans="11:11" ht="15.75" customHeight="1" x14ac:dyDescent="0.25">
      <c r="K138" t="s">
        <v>204</v>
      </c>
    </row>
    <row r="139" spans="11:11" ht="15.75" customHeight="1" x14ac:dyDescent="0.25">
      <c r="K139" t="s">
        <v>205</v>
      </c>
    </row>
    <row r="140" spans="11:11" ht="15.75" customHeight="1" x14ac:dyDescent="0.25">
      <c r="K140" t="s">
        <v>206</v>
      </c>
    </row>
    <row r="141" spans="11:11" ht="15.75" customHeight="1" x14ac:dyDescent="0.25">
      <c r="K141" t="s">
        <v>207</v>
      </c>
    </row>
    <row r="142" spans="11:11" ht="15.75" customHeight="1" x14ac:dyDescent="0.25">
      <c r="K142" t="s">
        <v>208</v>
      </c>
    </row>
    <row r="143" spans="11:11" ht="15.75" customHeight="1" x14ac:dyDescent="0.25">
      <c r="K143" t="s">
        <v>209</v>
      </c>
    </row>
    <row r="144" spans="11:11" ht="15.75" customHeight="1" x14ac:dyDescent="0.25">
      <c r="K144" t="s">
        <v>210</v>
      </c>
    </row>
    <row r="145" spans="11:11" ht="15.75" customHeight="1" x14ac:dyDescent="0.25">
      <c r="K145" t="s">
        <v>211</v>
      </c>
    </row>
    <row r="146" spans="11:11" ht="15.75" customHeight="1" x14ac:dyDescent="0.25">
      <c r="K146" t="s">
        <v>212</v>
      </c>
    </row>
    <row r="147" spans="11:11" ht="15.75" customHeight="1" x14ac:dyDescent="0.25">
      <c r="K147" t="s">
        <v>213</v>
      </c>
    </row>
    <row r="148" spans="11:11" ht="15.75" customHeight="1" x14ac:dyDescent="0.25">
      <c r="K148" t="s">
        <v>214</v>
      </c>
    </row>
    <row r="149" spans="11:11" ht="15.75" customHeight="1" x14ac:dyDescent="0.25">
      <c r="K149" t="s">
        <v>215</v>
      </c>
    </row>
    <row r="150" spans="11:11" ht="15.75" customHeight="1" x14ac:dyDescent="0.25">
      <c r="K150" t="s">
        <v>216</v>
      </c>
    </row>
    <row r="151" spans="11:11" ht="15.75" customHeight="1" x14ac:dyDescent="0.25">
      <c r="K151" t="s">
        <v>217</v>
      </c>
    </row>
    <row r="152" spans="11:11" ht="15.75" customHeight="1" x14ac:dyDescent="0.25">
      <c r="K152" t="s">
        <v>218</v>
      </c>
    </row>
    <row r="153" spans="11:11" ht="15.75" customHeight="1" x14ac:dyDescent="0.25">
      <c r="K153" t="s">
        <v>219</v>
      </c>
    </row>
    <row r="154" spans="11:11" ht="15.75" customHeight="1" x14ac:dyDescent="0.25">
      <c r="K154" t="s">
        <v>220</v>
      </c>
    </row>
    <row r="155" spans="11:11" ht="15.75" customHeight="1" x14ac:dyDescent="0.25">
      <c r="K155" t="s">
        <v>221</v>
      </c>
    </row>
    <row r="156" spans="11:11" ht="15.75" customHeight="1" x14ac:dyDescent="0.25">
      <c r="K156" t="s">
        <v>222</v>
      </c>
    </row>
    <row r="157" spans="11:11" ht="15.75" customHeight="1" x14ac:dyDescent="0.25">
      <c r="K157" t="s">
        <v>223</v>
      </c>
    </row>
    <row r="158" spans="11:11" ht="15.75" customHeight="1" x14ac:dyDescent="0.25">
      <c r="K158" t="s">
        <v>224</v>
      </c>
    </row>
    <row r="159" spans="11:11" ht="15.75" customHeight="1" x14ac:dyDescent="0.25">
      <c r="K159" t="s">
        <v>225</v>
      </c>
    </row>
    <row r="160" spans="11:11" ht="15.75" customHeight="1" x14ac:dyDescent="0.25">
      <c r="K160" t="s">
        <v>226</v>
      </c>
    </row>
    <row r="161" spans="11:11" ht="15.75" customHeight="1" x14ac:dyDescent="0.25">
      <c r="K161" t="s">
        <v>227</v>
      </c>
    </row>
    <row r="162" spans="11:11" ht="15.75" customHeight="1" x14ac:dyDescent="0.25">
      <c r="K162" t="s">
        <v>228</v>
      </c>
    </row>
    <row r="163" spans="11:11" ht="15.75" customHeight="1" x14ac:dyDescent="0.25">
      <c r="K163" t="s">
        <v>229</v>
      </c>
    </row>
    <row r="164" spans="11:11" ht="15.75" customHeight="1" x14ac:dyDescent="0.25">
      <c r="K164" t="s">
        <v>230</v>
      </c>
    </row>
    <row r="165" spans="11:11" ht="15.75" customHeight="1" x14ac:dyDescent="0.25">
      <c r="K165" t="s">
        <v>231</v>
      </c>
    </row>
    <row r="166" spans="11:11" ht="15.75" customHeight="1" x14ac:dyDescent="0.25">
      <c r="K166" t="s">
        <v>232</v>
      </c>
    </row>
    <row r="167" spans="11:11" ht="15.75" customHeight="1" x14ac:dyDescent="0.25">
      <c r="K167" t="s">
        <v>233</v>
      </c>
    </row>
    <row r="168" spans="11:11" ht="15.75" customHeight="1" x14ac:dyDescent="0.25">
      <c r="K168" t="s">
        <v>234</v>
      </c>
    </row>
    <row r="169" spans="11:11" ht="15.75" customHeight="1" x14ac:dyDescent="0.25">
      <c r="K169" t="s">
        <v>235</v>
      </c>
    </row>
    <row r="170" spans="11:11" ht="15.75" customHeight="1" x14ac:dyDescent="0.25">
      <c r="K170" t="s">
        <v>236</v>
      </c>
    </row>
    <row r="171" spans="11:11" ht="15.75" customHeight="1" x14ac:dyDescent="0.25">
      <c r="K171" t="s">
        <v>237</v>
      </c>
    </row>
    <row r="172" spans="11:11" ht="15.75" customHeight="1" x14ac:dyDescent="0.25">
      <c r="K172" t="s">
        <v>138</v>
      </c>
    </row>
    <row r="173" spans="11:11" ht="15.75" customHeight="1" x14ac:dyDescent="0.25">
      <c r="K173" t="s">
        <v>238</v>
      </c>
    </row>
    <row r="174" spans="11:11" ht="15.75" customHeight="1" x14ac:dyDescent="0.25">
      <c r="K174" t="s">
        <v>239</v>
      </c>
    </row>
    <row r="175" spans="11:11" ht="15.75" customHeight="1" x14ac:dyDescent="0.25">
      <c r="K175" t="s">
        <v>240</v>
      </c>
    </row>
    <row r="176" spans="11:11" ht="15.75" customHeight="1" x14ac:dyDescent="0.25">
      <c r="K176" t="s">
        <v>241</v>
      </c>
    </row>
    <row r="177" spans="11:11" ht="15.75" customHeight="1" x14ac:dyDescent="0.25">
      <c r="K177" t="s">
        <v>242</v>
      </c>
    </row>
    <row r="178" spans="11:11" ht="15.75" customHeight="1" x14ac:dyDescent="0.25">
      <c r="K178" t="s">
        <v>243</v>
      </c>
    </row>
    <row r="179" spans="11:11" ht="15.75" customHeight="1" x14ac:dyDescent="0.25">
      <c r="K179" t="s">
        <v>244</v>
      </c>
    </row>
    <row r="180" spans="11:11" ht="15.75" customHeight="1" x14ac:dyDescent="0.25">
      <c r="K180" t="s">
        <v>245</v>
      </c>
    </row>
    <row r="181" spans="11:11" ht="15.75" customHeight="1" x14ac:dyDescent="0.25">
      <c r="K181" t="s">
        <v>246</v>
      </c>
    </row>
    <row r="182" spans="11:11" ht="15.75" customHeight="1" x14ac:dyDescent="0.25">
      <c r="K182" t="s">
        <v>247</v>
      </c>
    </row>
    <row r="183" spans="11:11" ht="15.75" customHeight="1" x14ac:dyDescent="0.25">
      <c r="K183" t="s">
        <v>248</v>
      </c>
    </row>
    <row r="184" spans="11:11" ht="15.75" customHeight="1" x14ac:dyDescent="0.25">
      <c r="K184" t="s">
        <v>249</v>
      </c>
    </row>
    <row r="185" spans="11:11" ht="15.75" customHeight="1" x14ac:dyDescent="0.25">
      <c r="K185" t="s">
        <v>250</v>
      </c>
    </row>
    <row r="186" spans="11:11" ht="15.75" customHeight="1" x14ac:dyDescent="0.25">
      <c r="K186" t="s">
        <v>251</v>
      </c>
    </row>
    <row r="187" spans="11:11" ht="15.75" customHeight="1" x14ac:dyDescent="0.25">
      <c r="K187" t="s">
        <v>146</v>
      </c>
    </row>
    <row r="188" spans="11:11" ht="15.75" customHeight="1" x14ac:dyDescent="0.25">
      <c r="K188" t="s">
        <v>148</v>
      </c>
    </row>
    <row r="189" spans="11:11" ht="15.75" customHeight="1" x14ac:dyDescent="0.25">
      <c r="K189" t="s">
        <v>252</v>
      </c>
    </row>
    <row r="190" spans="11:11" ht="15.75" customHeight="1" x14ac:dyDescent="0.25">
      <c r="K190" t="s">
        <v>253</v>
      </c>
    </row>
    <row r="191" spans="11:11" ht="15.75" customHeight="1" x14ac:dyDescent="0.25">
      <c r="K191" t="s">
        <v>254</v>
      </c>
    </row>
    <row r="192" spans="11:11" ht="15.75" customHeight="1" x14ac:dyDescent="0.25">
      <c r="K192" t="s">
        <v>255</v>
      </c>
    </row>
    <row r="193" spans="11:11" ht="15.75" customHeight="1" x14ac:dyDescent="0.25">
      <c r="K193" t="s">
        <v>256</v>
      </c>
    </row>
    <row r="194" spans="11:11" ht="15.75" customHeight="1" x14ac:dyDescent="0.25">
      <c r="K194" t="s">
        <v>257</v>
      </c>
    </row>
    <row r="195" spans="11:11" ht="15.75" customHeight="1" x14ac:dyDescent="0.25">
      <c r="K195" t="s">
        <v>258</v>
      </c>
    </row>
    <row r="196" spans="11:11" ht="15.75" customHeight="1" x14ac:dyDescent="0.25">
      <c r="K196" t="s">
        <v>259</v>
      </c>
    </row>
    <row r="197" spans="11:11" ht="15.75" customHeight="1" x14ac:dyDescent="0.25">
      <c r="K197" t="s">
        <v>260</v>
      </c>
    </row>
    <row r="198" spans="11:11" ht="15.75" customHeight="1" x14ac:dyDescent="0.25">
      <c r="K198" t="s">
        <v>261</v>
      </c>
    </row>
    <row r="199" spans="11:11" ht="15.75" customHeight="1" x14ac:dyDescent="0.25">
      <c r="K199" t="s">
        <v>262</v>
      </c>
    </row>
    <row r="200" spans="11:11" ht="15.75" customHeight="1" x14ac:dyDescent="0.25">
      <c r="K200" t="s">
        <v>263</v>
      </c>
    </row>
    <row r="201" spans="11:11" ht="15.75" customHeight="1" x14ac:dyDescent="0.25">
      <c r="K201" t="s">
        <v>264</v>
      </c>
    </row>
    <row r="202" spans="11:11" ht="15.75" customHeight="1" x14ac:dyDescent="0.25">
      <c r="K202" t="s">
        <v>265</v>
      </c>
    </row>
    <row r="203" spans="11:11" ht="15.75" customHeight="1" x14ac:dyDescent="0.25">
      <c r="K203" t="s">
        <v>266</v>
      </c>
    </row>
    <row r="204" spans="11:11" ht="15.75" customHeight="1" x14ac:dyDescent="0.25">
      <c r="K204" t="s">
        <v>267</v>
      </c>
    </row>
    <row r="205" spans="11:11" ht="15.75" customHeight="1" x14ac:dyDescent="0.25">
      <c r="K205" t="s">
        <v>268</v>
      </c>
    </row>
    <row r="206" spans="11:11" ht="15.75" customHeight="1" x14ac:dyDescent="0.25">
      <c r="K206" t="s">
        <v>269</v>
      </c>
    </row>
    <row r="207" spans="11:11" ht="15.75" customHeight="1" x14ac:dyDescent="0.25">
      <c r="K207" t="s">
        <v>270</v>
      </c>
    </row>
    <row r="208" spans="11:11" ht="15.75" customHeight="1" x14ac:dyDescent="0.25">
      <c r="K208" t="s">
        <v>271</v>
      </c>
    </row>
    <row r="209" spans="11:11" ht="15.75" customHeight="1" x14ac:dyDescent="0.25">
      <c r="K209" t="s">
        <v>272</v>
      </c>
    </row>
    <row r="210" spans="11:11" ht="15.75" customHeight="1" x14ac:dyDescent="0.25">
      <c r="K210" t="s">
        <v>273</v>
      </c>
    </row>
    <row r="211" spans="11:11" ht="15.75" customHeight="1" x14ac:dyDescent="0.25">
      <c r="K211" t="s">
        <v>274</v>
      </c>
    </row>
    <row r="212" spans="11:11" ht="15.75" customHeight="1" x14ac:dyDescent="0.25">
      <c r="K212" t="s">
        <v>275</v>
      </c>
    </row>
    <row r="213" spans="11:11" ht="15.75" customHeight="1" x14ac:dyDescent="0.25">
      <c r="K213" t="s">
        <v>276</v>
      </c>
    </row>
  </sheetData>
  <mergeCells count="71">
    <mergeCell ref="A1:J6"/>
    <mergeCell ref="A7:J9"/>
    <mergeCell ref="B77:J77"/>
    <mergeCell ref="B78:J78"/>
    <mergeCell ref="B63:J63"/>
    <mergeCell ref="B53:J53"/>
    <mergeCell ref="B52:J52"/>
    <mergeCell ref="B54:J54"/>
    <mergeCell ref="B56:J56"/>
    <mergeCell ref="B57:J57"/>
    <mergeCell ref="B58:J58"/>
    <mergeCell ref="B76:J76"/>
    <mergeCell ref="B59:J59"/>
    <mergeCell ref="B60:J60"/>
    <mergeCell ref="B55:J55"/>
    <mergeCell ref="J24:J25"/>
    <mergeCell ref="A28:J28"/>
    <mergeCell ref="B30:B32"/>
    <mergeCell ref="D29:D30"/>
    <mergeCell ref="E30:E32"/>
    <mergeCell ref="G29:G30"/>
    <mergeCell ref="B26:B27"/>
    <mergeCell ref="D24:D25"/>
    <mergeCell ref="E26:E27"/>
    <mergeCell ref="G24:G25"/>
    <mergeCell ref="H26:H27"/>
    <mergeCell ref="B39:C39"/>
    <mergeCell ref="D39:E39"/>
    <mergeCell ref="B37:C37"/>
    <mergeCell ref="J29:J30"/>
    <mergeCell ref="H30:H32"/>
    <mergeCell ref="A35:J35"/>
    <mergeCell ref="A37:A38"/>
    <mergeCell ref="B38:C38"/>
    <mergeCell ref="D37:E37"/>
    <mergeCell ref="D38:E38"/>
    <mergeCell ref="F36:J47"/>
    <mergeCell ref="B47:C47"/>
    <mergeCell ref="D47:E47"/>
    <mergeCell ref="A36:E36"/>
    <mergeCell ref="B46:C46"/>
    <mergeCell ref="B40:C40"/>
    <mergeCell ref="A20:A22"/>
    <mergeCell ref="A10:A13"/>
    <mergeCell ref="B10:J13"/>
    <mergeCell ref="A16:J18"/>
    <mergeCell ref="A19:J19"/>
    <mergeCell ref="B14:J14"/>
    <mergeCell ref="H20:J21"/>
    <mergeCell ref="B20:G20"/>
    <mergeCell ref="B21:D21"/>
    <mergeCell ref="E21:G21"/>
    <mergeCell ref="B15:J15"/>
    <mergeCell ref="D40:E40"/>
    <mergeCell ref="B41:C41"/>
    <mergeCell ref="D41:E41"/>
    <mergeCell ref="B42:C42"/>
    <mergeCell ref="D42:E42"/>
    <mergeCell ref="D44:E44"/>
    <mergeCell ref="D45:E45"/>
    <mergeCell ref="D46:E46"/>
    <mergeCell ref="A43:E43"/>
    <mergeCell ref="B44:C44"/>
    <mergeCell ref="B45:C45"/>
    <mergeCell ref="A51:A55"/>
    <mergeCell ref="A57:A65"/>
    <mergeCell ref="B61:J61"/>
    <mergeCell ref="B62:J62"/>
    <mergeCell ref="B64:J64"/>
    <mergeCell ref="B65:J65"/>
    <mergeCell ref="B51:J51"/>
  </mergeCells>
  <dataValidations count="3">
    <dataValidation type="list" allowBlank="1" showInputMessage="1" showErrorMessage="1" sqref="K10:K15">
      <formula1>$L$4:$L$9</formula1>
    </dataValidation>
    <dataValidation type="list" allowBlank="1" showInputMessage="1" showErrorMessage="1" sqref="B10:J13">
      <formula1>$L$4:$L$38</formula1>
    </dataValidation>
    <dataValidation type="list" allowBlank="1" showInputMessage="1" showErrorMessage="1" sqref="C14:J14 B14">
      <formula1>$K$4:$K$213</formula1>
    </dataValidation>
  </dataValidations>
  <pageMargins left="1" right="1" top="1" bottom="1" header="0.5" footer="0.5"/>
  <pageSetup scale="5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view="pageBreakPreview" topLeftCell="B24" zoomScaleSheetLayoutView="100" workbookViewId="0">
      <selection activeCell="C28" sqref="C28"/>
    </sheetView>
  </sheetViews>
  <sheetFormatPr baseColWidth="10" defaultRowHeight="15" x14ac:dyDescent="0.25"/>
  <cols>
    <col min="1" max="1" width="27.28515625" style="2" customWidth="1"/>
    <col min="2" max="2" width="22" style="2" customWidth="1"/>
    <col min="3" max="4" width="21.7109375" style="2" customWidth="1"/>
    <col min="5" max="5" width="21.42578125" style="2" customWidth="1"/>
    <col min="6" max="6" width="31.5703125" style="2" customWidth="1"/>
    <col min="7" max="7" width="35.5703125" style="2" customWidth="1"/>
    <col min="8" max="8" width="17.85546875" style="2" customWidth="1"/>
    <col min="9" max="16384" width="11.42578125" style="2"/>
  </cols>
  <sheetData>
    <row r="1" spans="1:8" x14ac:dyDescent="0.25">
      <c r="A1" s="153"/>
      <c r="B1" s="153"/>
      <c r="C1" s="153"/>
      <c r="D1" s="153"/>
      <c r="E1" s="153"/>
      <c r="F1" s="153"/>
      <c r="G1" s="153"/>
      <c r="H1" s="153"/>
    </row>
    <row r="2" spans="1:8" x14ac:dyDescent="0.25">
      <c r="A2" s="153"/>
      <c r="B2" s="153"/>
      <c r="C2" s="153"/>
      <c r="D2" s="153"/>
      <c r="E2" s="153"/>
      <c r="F2" s="153"/>
      <c r="G2" s="153"/>
      <c r="H2" s="153"/>
    </row>
    <row r="3" spans="1:8" x14ac:dyDescent="0.25">
      <c r="A3" s="153"/>
      <c r="B3" s="153"/>
      <c r="C3" s="153"/>
      <c r="D3" s="153"/>
      <c r="E3" s="153"/>
      <c r="F3" s="153"/>
      <c r="G3" s="153"/>
      <c r="H3" s="153"/>
    </row>
    <row r="4" spans="1:8" x14ac:dyDescent="0.25">
      <c r="A4" s="153"/>
      <c r="B4" s="153"/>
      <c r="C4" s="153"/>
      <c r="D4" s="153"/>
      <c r="E4" s="153"/>
      <c r="F4" s="153"/>
      <c r="G4" s="153"/>
      <c r="H4" s="153"/>
    </row>
    <row r="5" spans="1:8" x14ac:dyDescent="0.25">
      <c r="A5" s="153"/>
      <c r="B5" s="153"/>
      <c r="C5" s="153"/>
      <c r="D5" s="153"/>
      <c r="E5" s="153"/>
      <c r="F5" s="153"/>
      <c r="G5" s="153"/>
      <c r="H5" s="153"/>
    </row>
    <row r="6" spans="1:8" x14ac:dyDescent="0.25">
      <c r="A6" s="153"/>
      <c r="B6" s="153"/>
      <c r="C6" s="153"/>
      <c r="D6" s="153"/>
      <c r="E6" s="153"/>
      <c r="F6" s="153"/>
      <c r="G6" s="153"/>
      <c r="H6" s="153"/>
    </row>
    <row r="7" spans="1:8" x14ac:dyDescent="0.25">
      <c r="A7" s="143" t="s">
        <v>34</v>
      </c>
      <c r="B7" s="112"/>
      <c r="C7" s="112"/>
      <c r="D7" s="112"/>
      <c r="E7" s="112"/>
      <c r="F7" s="112"/>
      <c r="G7" s="112"/>
      <c r="H7" s="154"/>
    </row>
    <row r="8" spans="1:8" x14ac:dyDescent="0.25">
      <c r="A8" s="144"/>
      <c r="B8" s="113"/>
      <c r="C8" s="113"/>
      <c r="D8" s="113"/>
      <c r="E8" s="113"/>
      <c r="F8" s="113"/>
      <c r="G8" s="113"/>
      <c r="H8" s="155"/>
    </row>
    <row r="9" spans="1:8" x14ac:dyDescent="0.25">
      <c r="A9" s="145"/>
      <c r="B9" s="114"/>
      <c r="C9" s="114"/>
      <c r="D9" s="114"/>
      <c r="E9" s="114"/>
      <c r="F9" s="114"/>
      <c r="G9" s="114"/>
      <c r="H9" s="156"/>
    </row>
    <row r="10" spans="1:8" ht="15" customHeight="1" x14ac:dyDescent="0.25">
      <c r="A10" s="158" t="s">
        <v>289</v>
      </c>
      <c r="B10" s="158" t="s">
        <v>82</v>
      </c>
      <c r="C10" s="158"/>
      <c r="D10" s="158"/>
      <c r="E10" s="158"/>
      <c r="F10" s="158"/>
      <c r="G10" s="158"/>
      <c r="H10" s="158"/>
    </row>
    <row r="11" spans="1:8" x14ac:dyDescent="0.25">
      <c r="A11" s="158"/>
      <c r="B11" s="158"/>
      <c r="C11" s="158"/>
      <c r="D11" s="158"/>
      <c r="E11" s="158"/>
      <c r="F11" s="158"/>
      <c r="G11" s="158"/>
      <c r="H11" s="158"/>
    </row>
    <row r="12" spans="1:8" x14ac:dyDescent="0.25">
      <c r="A12" s="106" t="s">
        <v>85</v>
      </c>
      <c r="B12" s="143" t="s">
        <v>246</v>
      </c>
      <c r="C12" s="159"/>
      <c r="D12" s="159"/>
      <c r="E12" s="159"/>
      <c r="F12" s="159"/>
      <c r="G12" s="159"/>
      <c r="H12" s="160"/>
    </row>
    <row r="13" spans="1:8" x14ac:dyDescent="0.25">
      <c r="A13" s="108"/>
      <c r="B13" s="161"/>
      <c r="C13" s="162"/>
      <c r="D13" s="162"/>
      <c r="E13" s="162"/>
      <c r="F13" s="162"/>
      <c r="G13" s="162"/>
      <c r="H13" s="163"/>
    </row>
    <row r="14" spans="1:8" ht="27" customHeight="1" x14ac:dyDescent="0.25">
      <c r="A14" s="55" t="s">
        <v>290</v>
      </c>
      <c r="B14" s="164"/>
      <c r="C14" s="165"/>
      <c r="D14" s="165"/>
      <c r="E14" s="165"/>
      <c r="F14" s="165"/>
      <c r="G14" s="165"/>
      <c r="H14" s="166"/>
    </row>
    <row r="15" spans="1:8" s="3" customFormat="1" x14ac:dyDescent="0.25">
      <c r="A15" s="133" t="s">
        <v>10</v>
      </c>
      <c r="B15" s="133" t="s">
        <v>11</v>
      </c>
      <c r="C15" s="133" t="s">
        <v>12</v>
      </c>
      <c r="D15" s="133"/>
      <c r="E15" s="133"/>
      <c r="F15" s="133" t="s">
        <v>13</v>
      </c>
      <c r="G15" s="133" t="s">
        <v>5</v>
      </c>
      <c r="H15" s="133" t="s">
        <v>16</v>
      </c>
    </row>
    <row r="16" spans="1:8" s="3" customFormat="1" x14ac:dyDescent="0.25">
      <c r="A16" s="133"/>
      <c r="B16" s="133"/>
      <c r="C16" s="12" t="s">
        <v>14</v>
      </c>
      <c r="D16" s="12" t="s">
        <v>15</v>
      </c>
      <c r="E16" s="12" t="s">
        <v>35</v>
      </c>
      <c r="F16" s="133"/>
      <c r="G16" s="133"/>
      <c r="H16" s="133"/>
    </row>
    <row r="17" spans="1:8" s="3" customFormat="1" ht="54.75" customHeight="1" x14ac:dyDescent="0.25">
      <c r="A17" s="150" t="s">
        <v>402</v>
      </c>
      <c r="B17" s="69" t="s">
        <v>299</v>
      </c>
      <c r="C17" s="69" t="s">
        <v>300</v>
      </c>
      <c r="D17" s="69" t="s">
        <v>301</v>
      </c>
      <c r="E17" s="70" t="s">
        <v>376</v>
      </c>
      <c r="F17" s="70" t="s">
        <v>302</v>
      </c>
      <c r="G17" s="71" t="s">
        <v>303</v>
      </c>
      <c r="H17" s="69" t="s">
        <v>304</v>
      </c>
    </row>
    <row r="18" spans="1:8" s="3" customFormat="1" ht="45" x14ac:dyDescent="0.25">
      <c r="A18" s="151"/>
      <c r="B18" s="70" t="s">
        <v>305</v>
      </c>
      <c r="C18" s="70" t="s">
        <v>306</v>
      </c>
      <c r="D18" s="69" t="s">
        <v>301</v>
      </c>
      <c r="E18" s="71" t="s">
        <v>377</v>
      </c>
      <c r="F18" s="71" t="s">
        <v>307</v>
      </c>
      <c r="G18" s="71" t="s">
        <v>395</v>
      </c>
      <c r="H18" s="69" t="s">
        <v>308</v>
      </c>
    </row>
    <row r="19" spans="1:8" ht="45" x14ac:dyDescent="0.25">
      <c r="A19" s="151"/>
      <c r="B19" s="70" t="s">
        <v>305</v>
      </c>
      <c r="C19" s="70" t="s">
        <v>306</v>
      </c>
      <c r="D19" s="69" t="s">
        <v>309</v>
      </c>
      <c r="E19" s="71" t="s">
        <v>377</v>
      </c>
      <c r="F19" s="71" t="s">
        <v>310</v>
      </c>
      <c r="G19" s="71" t="s">
        <v>396</v>
      </c>
      <c r="H19" s="69" t="s">
        <v>308</v>
      </c>
    </row>
    <row r="20" spans="1:8" s="3" customFormat="1" ht="45" customHeight="1" x14ac:dyDescent="0.25">
      <c r="A20" s="151"/>
      <c r="B20" s="69" t="s">
        <v>311</v>
      </c>
      <c r="C20" s="69" t="s">
        <v>312</v>
      </c>
      <c r="D20" s="70" t="s">
        <v>313</v>
      </c>
      <c r="E20" s="70" t="s">
        <v>378</v>
      </c>
      <c r="F20" s="70" t="s">
        <v>314</v>
      </c>
      <c r="G20" s="70" t="s">
        <v>380</v>
      </c>
      <c r="H20" s="69" t="s">
        <v>304</v>
      </c>
    </row>
    <row r="21" spans="1:8" ht="45" x14ac:dyDescent="0.25">
      <c r="A21" s="151"/>
      <c r="B21" s="69"/>
      <c r="C21" s="69" t="s">
        <v>382</v>
      </c>
      <c r="D21" s="70" t="s">
        <v>383</v>
      </c>
      <c r="E21" s="70" t="s">
        <v>379</v>
      </c>
      <c r="F21" s="70" t="s">
        <v>384</v>
      </c>
      <c r="G21" s="70" t="s">
        <v>385</v>
      </c>
      <c r="H21" s="69" t="s">
        <v>304</v>
      </c>
    </row>
    <row r="22" spans="1:8" ht="60" x14ac:dyDescent="0.25">
      <c r="A22" s="151"/>
      <c r="B22" s="69" t="s">
        <v>315</v>
      </c>
      <c r="C22" s="69" t="s">
        <v>316</v>
      </c>
      <c r="D22" s="70" t="s">
        <v>317</v>
      </c>
      <c r="E22" s="70" t="s">
        <v>386</v>
      </c>
      <c r="F22" s="70" t="s">
        <v>318</v>
      </c>
      <c r="G22" s="70" t="s">
        <v>399</v>
      </c>
      <c r="H22" s="69" t="s">
        <v>319</v>
      </c>
    </row>
    <row r="23" spans="1:8" ht="75" x14ac:dyDescent="0.25">
      <c r="A23" s="151"/>
      <c r="B23" s="69" t="s">
        <v>320</v>
      </c>
      <c r="C23" s="69" t="s">
        <v>321</v>
      </c>
      <c r="D23" s="70" t="s">
        <v>317</v>
      </c>
      <c r="E23" s="70" t="s">
        <v>387</v>
      </c>
      <c r="F23" s="70" t="s">
        <v>397</v>
      </c>
      <c r="G23" s="70" t="s">
        <v>322</v>
      </c>
      <c r="H23" s="69" t="s">
        <v>319</v>
      </c>
    </row>
    <row r="24" spans="1:8" ht="45" x14ac:dyDescent="0.25">
      <c r="A24" s="151"/>
      <c r="B24" s="69" t="s">
        <v>323</v>
      </c>
      <c r="C24" s="71" t="s">
        <v>324</v>
      </c>
      <c r="D24" s="69" t="s">
        <v>325</v>
      </c>
      <c r="E24" s="69" t="s">
        <v>379</v>
      </c>
      <c r="F24" s="69" t="s">
        <v>326</v>
      </c>
      <c r="G24" s="70" t="s">
        <v>327</v>
      </c>
      <c r="H24" s="69" t="s">
        <v>304</v>
      </c>
    </row>
    <row r="25" spans="1:8" ht="45" x14ac:dyDescent="0.25">
      <c r="A25" s="151"/>
      <c r="B25" s="69"/>
      <c r="C25" s="71" t="s">
        <v>328</v>
      </c>
      <c r="D25" s="69" t="s">
        <v>325</v>
      </c>
      <c r="E25" s="69" t="s">
        <v>381</v>
      </c>
      <c r="F25" s="69" t="s">
        <v>329</v>
      </c>
      <c r="G25" s="70" t="s">
        <v>330</v>
      </c>
      <c r="H25" s="69" t="s">
        <v>304</v>
      </c>
    </row>
    <row r="26" spans="1:8" ht="60" x14ac:dyDescent="0.25">
      <c r="A26" s="151"/>
      <c r="B26" s="69" t="s">
        <v>331</v>
      </c>
      <c r="C26" s="70" t="s">
        <v>332</v>
      </c>
      <c r="D26" s="70" t="s">
        <v>333</v>
      </c>
      <c r="E26" s="69" t="s">
        <v>388</v>
      </c>
      <c r="F26" s="69" t="s">
        <v>334</v>
      </c>
      <c r="G26" s="70" t="s">
        <v>335</v>
      </c>
      <c r="H26" s="70" t="s">
        <v>319</v>
      </c>
    </row>
    <row r="27" spans="1:8" ht="90" x14ac:dyDescent="0.25">
      <c r="A27" s="151"/>
      <c r="B27" s="69" t="s">
        <v>336</v>
      </c>
      <c r="C27" s="70" t="s">
        <v>337</v>
      </c>
      <c r="D27" s="69" t="s">
        <v>325</v>
      </c>
      <c r="E27" s="69" t="s">
        <v>389</v>
      </c>
      <c r="F27" s="69" t="s">
        <v>398</v>
      </c>
      <c r="G27" s="70" t="s">
        <v>390</v>
      </c>
      <c r="H27" s="69" t="s">
        <v>304</v>
      </c>
    </row>
    <row r="28" spans="1:8" ht="75" x14ac:dyDescent="0.25">
      <c r="A28" s="151"/>
      <c r="B28" s="69" t="s">
        <v>338</v>
      </c>
      <c r="C28" s="72" t="s">
        <v>339</v>
      </c>
      <c r="D28" s="69" t="s">
        <v>340</v>
      </c>
      <c r="E28" s="69" t="s">
        <v>391</v>
      </c>
      <c r="F28" s="69" t="s">
        <v>341</v>
      </c>
      <c r="G28" s="70" t="s">
        <v>342</v>
      </c>
      <c r="H28" s="69" t="s">
        <v>33</v>
      </c>
    </row>
    <row r="29" spans="1:8" ht="75" x14ac:dyDescent="0.25">
      <c r="A29" s="151"/>
      <c r="B29" s="69" t="s">
        <v>338</v>
      </c>
      <c r="C29" s="72" t="s">
        <v>339</v>
      </c>
      <c r="D29" s="69" t="s">
        <v>343</v>
      </c>
      <c r="E29" s="69" t="s">
        <v>391</v>
      </c>
      <c r="F29" s="69" t="s">
        <v>344</v>
      </c>
      <c r="G29" s="70" t="s">
        <v>345</v>
      </c>
      <c r="H29" s="69" t="s">
        <v>346</v>
      </c>
    </row>
    <row r="30" spans="1:8" ht="105" x14ac:dyDescent="0.25">
      <c r="A30" s="151"/>
      <c r="B30" s="69" t="s">
        <v>347</v>
      </c>
      <c r="C30" s="69" t="s">
        <v>348</v>
      </c>
      <c r="D30" s="69" t="s">
        <v>349</v>
      </c>
      <c r="E30" s="69" t="s">
        <v>378</v>
      </c>
      <c r="F30" s="69" t="s">
        <v>350</v>
      </c>
      <c r="G30" s="69" t="s">
        <v>351</v>
      </c>
      <c r="H30" s="69" t="s">
        <v>319</v>
      </c>
    </row>
    <row r="31" spans="1:8" ht="105" x14ac:dyDescent="0.25">
      <c r="A31" s="151"/>
      <c r="B31" s="69" t="s">
        <v>352</v>
      </c>
      <c r="C31" s="69" t="s">
        <v>353</v>
      </c>
      <c r="D31" s="69" t="s">
        <v>354</v>
      </c>
      <c r="E31" s="69" t="s">
        <v>378</v>
      </c>
      <c r="F31" s="69" t="s">
        <v>355</v>
      </c>
      <c r="G31" s="69" t="s">
        <v>356</v>
      </c>
      <c r="H31" s="69" t="s">
        <v>319</v>
      </c>
    </row>
    <row r="32" spans="1:8" ht="135" x14ac:dyDescent="0.25">
      <c r="A32" s="151"/>
      <c r="B32" s="69" t="s">
        <v>357</v>
      </c>
      <c r="C32" s="69" t="s">
        <v>358</v>
      </c>
      <c r="D32" s="69" t="s">
        <v>349</v>
      </c>
      <c r="E32" s="69" t="s">
        <v>392</v>
      </c>
      <c r="F32" s="69" t="s">
        <v>359</v>
      </c>
      <c r="G32" s="69" t="s">
        <v>360</v>
      </c>
      <c r="H32" s="69" t="s">
        <v>319</v>
      </c>
    </row>
    <row r="33" spans="1:8" ht="60" x14ac:dyDescent="0.25">
      <c r="A33" s="151"/>
      <c r="B33" s="69" t="s">
        <v>361</v>
      </c>
      <c r="C33" s="70" t="s">
        <v>362</v>
      </c>
      <c r="D33" s="70" t="s">
        <v>363</v>
      </c>
      <c r="E33" s="70" t="s">
        <v>393</v>
      </c>
      <c r="F33" s="70" t="s">
        <v>364</v>
      </c>
      <c r="G33" s="70" t="s">
        <v>365</v>
      </c>
      <c r="H33" s="69" t="s">
        <v>370</v>
      </c>
    </row>
    <row r="34" spans="1:8" ht="120" x14ac:dyDescent="0.25">
      <c r="A34" s="151"/>
      <c r="B34" s="69" t="s">
        <v>366</v>
      </c>
      <c r="C34" s="76" t="s">
        <v>405</v>
      </c>
      <c r="D34" s="70" t="s">
        <v>367</v>
      </c>
      <c r="E34" s="70" t="s">
        <v>393</v>
      </c>
      <c r="F34" s="69" t="s">
        <v>368</v>
      </c>
      <c r="G34" s="70" t="s">
        <v>369</v>
      </c>
      <c r="H34" s="69" t="s">
        <v>370</v>
      </c>
    </row>
    <row r="35" spans="1:8" ht="45" x14ac:dyDescent="0.25">
      <c r="A35" s="87"/>
      <c r="B35" s="70" t="s">
        <v>371</v>
      </c>
      <c r="C35" s="70" t="s">
        <v>372</v>
      </c>
      <c r="D35" s="70" t="s">
        <v>373</v>
      </c>
      <c r="E35" s="70" t="s">
        <v>388</v>
      </c>
      <c r="F35" s="70" t="s">
        <v>394</v>
      </c>
      <c r="G35" s="70" t="s">
        <v>374</v>
      </c>
      <c r="H35" s="70" t="s">
        <v>375</v>
      </c>
    </row>
    <row r="36" spans="1:8" x14ac:dyDescent="0.25">
      <c r="A36" s="75" t="s">
        <v>400</v>
      </c>
      <c r="B36" s="152" t="s">
        <v>409</v>
      </c>
      <c r="C36" s="152"/>
      <c r="D36" s="74"/>
      <c r="E36" s="74"/>
      <c r="F36" s="74"/>
      <c r="G36" s="74"/>
      <c r="H36" s="74"/>
    </row>
    <row r="37" spans="1:8" x14ac:dyDescent="0.25">
      <c r="A37" s="2" t="s">
        <v>17</v>
      </c>
      <c r="B37" s="157"/>
      <c r="C37" s="157"/>
      <c r="D37" s="11"/>
    </row>
    <row r="38" spans="1:8" x14ac:dyDescent="0.25">
      <c r="A38" s="2" t="s">
        <v>18</v>
      </c>
      <c r="B38" s="149"/>
      <c r="C38" s="149"/>
      <c r="D38" s="11"/>
    </row>
  </sheetData>
  <mergeCells count="17">
    <mergeCell ref="A1:H6"/>
    <mergeCell ref="A7:H9"/>
    <mergeCell ref="B37:C37"/>
    <mergeCell ref="A15:A16"/>
    <mergeCell ref="B15:B16"/>
    <mergeCell ref="F15:F16"/>
    <mergeCell ref="A10:A11"/>
    <mergeCell ref="B10:H11"/>
    <mergeCell ref="A12:A13"/>
    <mergeCell ref="B12:H13"/>
    <mergeCell ref="B14:H14"/>
    <mergeCell ref="H15:H16"/>
    <mergeCell ref="B38:C38"/>
    <mergeCell ref="C15:E15"/>
    <mergeCell ref="G15:G16"/>
    <mergeCell ref="A17:A34"/>
    <mergeCell ref="B36:C36"/>
  </mergeCells>
  <pageMargins left="0.7" right="0.7" top="0.75" bottom="0.75" header="0.3" footer="0.3"/>
  <pageSetup scale="61" orientation="landscape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Caracterización!$L$4:$L$38</xm:f>
          </x14:formula1>
          <xm:sqref>B10:H11</xm:sqref>
        </x14:dataValidation>
        <x14:dataValidation type="list" allowBlank="1" showInputMessage="1" showErrorMessage="1">
          <x14:formula1>
            <xm:f>Caracterización!$K$4:$K$213</xm:f>
          </x14:formula1>
          <xm:sqref>B12:H13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topLeftCell="A8" zoomScaleSheetLayoutView="100" workbookViewId="0">
      <selection activeCell="B19" sqref="B19"/>
    </sheetView>
  </sheetViews>
  <sheetFormatPr baseColWidth="10" defaultRowHeight="15" x14ac:dyDescent="0.25"/>
  <cols>
    <col min="1" max="1" width="40.5703125" style="4" customWidth="1"/>
    <col min="2" max="3" width="22.28515625" style="4" customWidth="1"/>
    <col min="4" max="9" width="11.42578125" style="4"/>
    <col min="10" max="10" width="13.28515625" style="4" customWidth="1"/>
    <col min="11" max="11" width="13.140625" style="4" customWidth="1"/>
    <col min="12" max="12" width="12.85546875" style="4" customWidth="1"/>
    <col min="13" max="16384" width="11.42578125" style="4"/>
  </cols>
  <sheetData>
    <row r="1" spans="1:12" x14ac:dyDescent="0.25">
      <c r="A1" s="167"/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</row>
    <row r="2" spans="1:12" x14ac:dyDescent="0.25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x14ac:dyDescent="0.25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</row>
    <row r="4" spans="1:12" x14ac:dyDescent="0.25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</row>
    <row r="5" spans="1:12" x14ac:dyDescent="0.25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1:12" ht="15" customHeight="1" x14ac:dyDescent="0.25">
      <c r="A6" s="167"/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</row>
    <row r="7" spans="1:12" x14ac:dyDescent="0.25">
      <c r="A7" s="167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</row>
    <row r="8" spans="1:12" ht="15" customHeight="1" x14ac:dyDescent="0.25">
      <c r="A8" s="167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</row>
    <row r="9" spans="1:12" x14ac:dyDescent="0.25">
      <c r="A9" s="143" t="s">
        <v>36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</row>
    <row r="10" spans="1:12" x14ac:dyDescent="0.25">
      <c r="A10" s="168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</row>
    <row r="11" spans="1:12" x14ac:dyDescent="0.25">
      <c r="A11" s="161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</row>
    <row r="12" spans="1:12" ht="15" customHeight="1" x14ac:dyDescent="0.25">
      <c r="A12" s="170" t="s">
        <v>289</v>
      </c>
      <c r="B12" s="158" t="s">
        <v>82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</row>
    <row r="13" spans="1:12" x14ac:dyDescent="0.25">
      <c r="A13" s="170"/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</row>
    <row r="14" spans="1:12" x14ac:dyDescent="0.25">
      <c r="A14" s="171" t="s">
        <v>85</v>
      </c>
      <c r="B14" s="158" t="s">
        <v>246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</row>
    <row r="15" spans="1:12" x14ac:dyDescent="0.25">
      <c r="A15" s="172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</row>
    <row r="16" spans="1:12" ht="27" customHeight="1" x14ac:dyDescent="0.25">
      <c r="A16" s="56" t="s">
        <v>290</v>
      </c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6"/>
    </row>
    <row r="17" spans="1:12" ht="15" customHeight="1" x14ac:dyDescent="0.25">
      <c r="A17" s="133" t="s">
        <v>12</v>
      </c>
      <c r="B17" s="133"/>
      <c r="C17" s="173" t="s">
        <v>19</v>
      </c>
      <c r="D17" s="174"/>
      <c r="E17" s="174"/>
      <c r="F17" s="174"/>
      <c r="G17" s="174"/>
      <c r="H17" s="174"/>
      <c r="I17" s="174"/>
      <c r="J17" s="174"/>
      <c r="K17" s="174"/>
      <c r="L17" s="175"/>
    </row>
    <row r="18" spans="1:12" x14ac:dyDescent="0.25">
      <c r="A18" s="12" t="s">
        <v>14</v>
      </c>
      <c r="B18" s="12" t="s">
        <v>15</v>
      </c>
      <c r="C18" s="66" t="s">
        <v>403</v>
      </c>
      <c r="D18" s="12" t="s">
        <v>20</v>
      </c>
      <c r="E18" s="12" t="s">
        <v>21</v>
      </c>
      <c r="F18" s="12" t="s">
        <v>22</v>
      </c>
      <c r="G18" s="12" t="s">
        <v>23</v>
      </c>
      <c r="H18" s="12" t="s">
        <v>24</v>
      </c>
      <c r="I18" s="12" t="s">
        <v>25</v>
      </c>
      <c r="J18" s="12" t="s">
        <v>26</v>
      </c>
      <c r="K18" s="12" t="s">
        <v>27</v>
      </c>
      <c r="L18" s="12" t="s">
        <v>28</v>
      </c>
    </row>
    <row r="19" spans="1:12" ht="29.25" customHeight="1" x14ac:dyDescent="0.25">
      <c r="A19" s="76" t="s">
        <v>300</v>
      </c>
      <c r="B19" s="76" t="s">
        <v>301</v>
      </c>
      <c r="C19" s="77"/>
      <c r="D19" s="69"/>
      <c r="E19" s="6"/>
      <c r="F19" s="5"/>
      <c r="G19" s="6"/>
      <c r="H19" s="5"/>
      <c r="I19" s="6"/>
      <c r="J19" s="5"/>
      <c r="K19" s="6"/>
      <c r="L19" s="5"/>
    </row>
    <row r="20" spans="1:12" ht="36.75" customHeight="1" x14ac:dyDescent="0.25">
      <c r="A20" s="76" t="s">
        <v>306</v>
      </c>
      <c r="B20" s="76" t="s">
        <v>301</v>
      </c>
      <c r="C20" s="76"/>
      <c r="D20" s="78"/>
      <c r="E20" s="6"/>
      <c r="F20" s="6"/>
      <c r="G20" s="6"/>
      <c r="H20" s="6"/>
      <c r="I20" s="6"/>
      <c r="J20" s="6"/>
      <c r="K20" s="6"/>
      <c r="L20" s="6"/>
    </row>
    <row r="21" spans="1:12" ht="31.5" customHeight="1" x14ac:dyDescent="0.25">
      <c r="A21" s="76" t="s">
        <v>306</v>
      </c>
      <c r="B21" s="76" t="s">
        <v>309</v>
      </c>
      <c r="C21" s="76"/>
      <c r="D21" s="78"/>
      <c r="E21" s="6"/>
      <c r="F21" s="6"/>
      <c r="G21" s="6"/>
      <c r="H21" s="6"/>
      <c r="I21" s="6"/>
      <c r="J21" s="6"/>
      <c r="K21" s="6"/>
      <c r="L21" s="6"/>
    </row>
    <row r="22" spans="1:12" ht="30" x14ac:dyDescent="0.25">
      <c r="A22" s="76" t="s">
        <v>312</v>
      </c>
      <c r="B22" s="76" t="s">
        <v>313</v>
      </c>
      <c r="C22" s="76"/>
      <c r="D22" s="79"/>
      <c r="E22" s="5"/>
      <c r="F22" s="6"/>
      <c r="G22" s="5"/>
      <c r="H22" s="6"/>
      <c r="I22" s="5"/>
      <c r="J22" s="6"/>
      <c r="K22" s="5"/>
      <c r="L22" s="6"/>
    </row>
    <row r="23" spans="1:12" ht="30" x14ac:dyDescent="0.25">
      <c r="A23" s="76" t="s">
        <v>382</v>
      </c>
      <c r="B23" s="76" t="s">
        <v>383</v>
      </c>
      <c r="C23" s="76"/>
      <c r="D23" s="79"/>
      <c r="E23" s="5"/>
      <c r="F23" s="6"/>
      <c r="G23" s="5"/>
      <c r="H23" s="6"/>
      <c r="I23" s="5"/>
      <c r="J23" s="6"/>
      <c r="K23" s="5"/>
      <c r="L23" s="6"/>
    </row>
    <row r="24" spans="1:12" ht="30" x14ac:dyDescent="0.25">
      <c r="A24" s="76" t="s">
        <v>316</v>
      </c>
      <c r="B24" s="76" t="s">
        <v>317</v>
      </c>
      <c r="C24" s="76"/>
      <c r="D24" s="79"/>
      <c r="E24" s="5"/>
      <c r="F24" s="6"/>
      <c r="G24" s="5"/>
      <c r="H24" s="6"/>
      <c r="I24" s="5"/>
      <c r="J24" s="6"/>
      <c r="K24" s="5"/>
      <c r="L24" s="6"/>
    </row>
    <row r="25" spans="1:12" ht="30" x14ac:dyDescent="0.25">
      <c r="A25" s="76" t="s">
        <v>404</v>
      </c>
      <c r="B25" s="76" t="s">
        <v>317</v>
      </c>
      <c r="C25" s="76"/>
      <c r="D25" s="79"/>
      <c r="E25" s="68"/>
      <c r="F25" s="6"/>
      <c r="G25" s="5"/>
      <c r="H25" s="6"/>
      <c r="I25" s="5"/>
      <c r="J25" s="6"/>
      <c r="K25" s="5"/>
      <c r="L25" s="6"/>
    </row>
    <row r="26" spans="1:12" ht="30" x14ac:dyDescent="0.25">
      <c r="A26" s="76" t="s">
        <v>324</v>
      </c>
      <c r="B26" s="76" t="s">
        <v>325</v>
      </c>
      <c r="C26" s="76"/>
      <c r="D26" s="80"/>
      <c r="E26" s="5"/>
      <c r="F26" s="6"/>
      <c r="G26" s="5"/>
      <c r="H26" s="6"/>
      <c r="I26" s="5"/>
      <c r="J26" s="6"/>
      <c r="K26" s="5"/>
      <c r="L26" s="6"/>
    </row>
    <row r="27" spans="1:12" ht="30" x14ac:dyDescent="0.25">
      <c r="A27" s="76" t="s">
        <v>328</v>
      </c>
      <c r="B27" s="76" t="s">
        <v>325</v>
      </c>
      <c r="C27" s="76"/>
      <c r="D27" s="80"/>
      <c r="E27" s="5"/>
      <c r="F27" s="6"/>
      <c r="G27" s="5"/>
      <c r="H27" s="6"/>
      <c r="I27" s="5"/>
      <c r="J27" s="6"/>
      <c r="K27" s="5"/>
      <c r="L27" s="6"/>
    </row>
    <row r="28" spans="1:12" ht="30" x14ac:dyDescent="0.25">
      <c r="A28" s="76" t="s">
        <v>332</v>
      </c>
      <c r="B28" s="76" t="s">
        <v>333</v>
      </c>
      <c r="C28" s="76"/>
      <c r="D28" s="70"/>
      <c r="E28" s="6"/>
      <c r="F28" s="5"/>
      <c r="G28" s="6"/>
      <c r="H28" s="5"/>
      <c r="I28" s="6"/>
      <c r="J28" s="5"/>
      <c r="K28" s="6"/>
      <c r="L28" s="5"/>
    </row>
    <row r="29" spans="1:12" ht="45" x14ac:dyDescent="0.25">
      <c r="A29" s="76" t="s">
        <v>337</v>
      </c>
      <c r="B29" s="76" t="s">
        <v>325</v>
      </c>
      <c r="C29" s="76"/>
      <c r="D29" s="70"/>
      <c r="E29" s="6"/>
      <c r="F29" s="5"/>
      <c r="G29" s="6"/>
      <c r="H29" s="5"/>
      <c r="I29" s="6"/>
      <c r="J29" s="5"/>
      <c r="K29" s="6"/>
      <c r="L29" s="5"/>
    </row>
    <row r="30" spans="1:12" ht="45" x14ac:dyDescent="0.25">
      <c r="A30" s="76" t="s">
        <v>339</v>
      </c>
      <c r="B30" s="76" t="s">
        <v>340</v>
      </c>
      <c r="C30" s="76"/>
      <c r="D30" s="81"/>
      <c r="E30" s="6"/>
      <c r="F30" s="6"/>
      <c r="G30" s="6"/>
      <c r="H30" s="6"/>
      <c r="I30" s="6"/>
      <c r="J30" s="6"/>
      <c r="K30" s="6"/>
      <c r="L30" s="6"/>
    </row>
    <row r="31" spans="1:12" ht="45" x14ac:dyDescent="0.25">
      <c r="A31" s="76" t="s">
        <v>339</v>
      </c>
      <c r="B31" s="76" t="s">
        <v>343</v>
      </c>
      <c r="C31" s="76"/>
      <c r="D31" s="81"/>
      <c r="E31" s="6"/>
      <c r="F31" s="6"/>
      <c r="G31" s="6"/>
      <c r="H31" s="6"/>
      <c r="I31" s="6"/>
      <c r="J31" s="6"/>
      <c r="K31" s="6"/>
      <c r="L31" s="6"/>
    </row>
    <row r="32" spans="1:12" ht="60" x14ac:dyDescent="0.25">
      <c r="A32" s="76" t="s">
        <v>348</v>
      </c>
      <c r="B32" s="76" t="s">
        <v>349</v>
      </c>
      <c r="C32" s="76"/>
      <c r="D32" s="69"/>
      <c r="E32" s="6"/>
      <c r="F32" s="5"/>
      <c r="G32" s="6"/>
      <c r="H32" s="5"/>
      <c r="I32" s="6"/>
      <c r="J32" s="5"/>
      <c r="K32" s="6"/>
      <c r="L32" s="5"/>
    </row>
    <row r="33" spans="1:12" ht="60" x14ac:dyDescent="0.25">
      <c r="A33" s="76" t="s">
        <v>353</v>
      </c>
      <c r="B33" s="76" t="s">
        <v>354</v>
      </c>
      <c r="C33" s="76"/>
      <c r="D33" s="69"/>
      <c r="E33" s="6"/>
      <c r="F33" s="5"/>
      <c r="G33" s="6"/>
      <c r="H33" s="5"/>
      <c r="I33" s="6"/>
      <c r="J33" s="5"/>
      <c r="K33" s="6"/>
      <c r="L33" s="5"/>
    </row>
    <row r="34" spans="1:12" ht="75" x14ac:dyDescent="0.25">
      <c r="A34" s="76" t="s">
        <v>358</v>
      </c>
      <c r="B34" s="76" t="s">
        <v>349</v>
      </c>
      <c r="C34" s="76"/>
      <c r="D34" s="69"/>
      <c r="E34" s="6"/>
      <c r="F34" s="5"/>
      <c r="G34" s="6"/>
      <c r="H34" s="5"/>
      <c r="I34" s="6"/>
      <c r="J34" s="5"/>
      <c r="K34" s="6"/>
      <c r="L34" s="5"/>
    </row>
    <row r="35" spans="1:12" x14ac:dyDescent="0.25">
      <c r="A35" s="76" t="s">
        <v>362</v>
      </c>
      <c r="B35" s="76" t="s">
        <v>363</v>
      </c>
      <c r="C35" s="76"/>
      <c r="D35" s="78"/>
      <c r="E35" s="6"/>
      <c r="F35" s="6"/>
      <c r="G35" s="6"/>
      <c r="H35" s="6"/>
      <c r="I35" s="6"/>
      <c r="J35" s="6"/>
      <c r="K35" s="6"/>
      <c r="L35" s="6"/>
    </row>
    <row r="36" spans="1:12" ht="60" x14ac:dyDescent="0.25">
      <c r="A36" s="76" t="s">
        <v>405</v>
      </c>
      <c r="B36" s="76" t="s">
        <v>367</v>
      </c>
      <c r="C36" s="76"/>
      <c r="D36" s="82"/>
      <c r="E36" s="6"/>
      <c r="F36" s="6"/>
      <c r="G36" s="6"/>
      <c r="H36" s="6"/>
      <c r="I36" s="6"/>
      <c r="J36" s="6"/>
      <c r="K36" s="6"/>
      <c r="L36" s="6"/>
    </row>
    <row r="37" spans="1:12" ht="30" x14ac:dyDescent="0.25">
      <c r="A37" s="76" t="s">
        <v>372</v>
      </c>
      <c r="B37" s="76" t="s">
        <v>373</v>
      </c>
      <c r="C37" s="76"/>
      <c r="D37" s="70"/>
      <c r="E37" s="5"/>
      <c r="F37" s="6"/>
      <c r="G37" s="5"/>
      <c r="H37" s="5"/>
      <c r="I37" s="5"/>
      <c r="J37" s="6"/>
      <c r="K37" s="5"/>
      <c r="L37" s="5"/>
    </row>
    <row r="38" spans="1:12" x14ac:dyDescent="0.25">
      <c r="A38" s="75" t="s">
        <v>400</v>
      </c>
      <c r="B38" s="73"/>
      <c r="C38" s="73"/>
      <c r="D38" s="74"/>
      <c r="E38" s="74"/>
      <c r="F38" s="74"/>
      <c r="G38" s="74"/>
      <c r="H38" s="74"/>
    </row>
    <row r="39" spans="1:12" x14ac:dyDescent="0.25">
      <c r="A39" s="2" t="s">
        <v>17</v>
      </c>
      <c r="B39" s="157"/>
      <c r="C39" s="157"/>
      <c r="D39" s="11"/>
      <c r="E39" s="2"/>
      <c r="F39" s="2"/>
      <c r="G39" s="2"/>
      <c r="H39" s="2"/>
    </row>
    <row r="40" spans="1:12" x14ac:dyDescent="0.25">
      <c r="A40" s="2" t="s">
        <v>18</v>
      </c>
      <c r="B40" s="149"/>
      <c r="C40" s="149"/>
      <c r="D40" s="11"/>
      <c r="E40" s="2"/>
      <c r="F40" s="2"/>
      <c r="G40" s="2"/>
      <c r="H40" s="2"/>
    </row>
  </sheetData>
  <mergeCells count="11">
    <mergeCell ref="B39:C39"/>
    <mergeCell ref="B40:C40"/>
    <mergeCell ref="A17:B17"/>
    <mergeCell ref="A1:L8"/>
    <mergeCell ref="A9:L11"/>
    <mergeCell ref="B12:L13"/>
    <mergeCell ref="A12:A13"/>
    <mergeCell ref="A14:A15"/>
    <mergeCell ref="B14:L15"/>
    <mergeCell ref="B16:L16"/>
    <mergeCell ref="C17:L17"/>
  </mergeCells>
  <pageMargins left="0.7" right="0.7" top="0.75" bottom="0.75" header="0.3" footer="0.3"/>
  <pageSetup scale="69" orientation="landscape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Caracterización!$L$4:$L$38</xm:f>
          </x14:formula1>
          <xm:sqref>B12:L13</xm:sqref>
        </x14:dataValidation>
        <x14:dataValidation type="list" allowBlank="1" showInputMessage="1" showErrorMessage="1">
          <x14:formula1>
            <xm:f>Caracterización!$K$4:$K$213</xm:f>
          </x14:formula1>
          <xm:sqref>B14:L15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1"/>
  <sheetViews>
    <sheetView tabSelected="1" view="pageBreakPreview" zoomScaleSheetLayoutView="100" workbookViewId="0">
      <selection activeCell="K20" sqref="K20"/>
    </sheetView>
  </sheetViews>
  <sheetFormatPr baseColWidth="10" defaultRowHeight="15" x14ac:dyDescent="0.25"/>
  <cols>
    <col min="1" max="2" width="35.85546875" style="4" customWidth="1"/>
    <col min="3" max="3" width="23.85546875" style="4" customWidth="1"/>
    <col min="4" max="4" width="20.7109375" style="4" customWidth="1"/>
    <col min="5" max="5" width="23.28515625" style="4" customWidth="1"/>
    <col min="6" max="7" width="15.5703125" style="4" customWidth="1"/>
    <col min="8" max="8" width="16.140625" style="4" customWidth="1"/>
    <col min="9" max="9" width="17.7109375" style="4" customWidth="1"/>
    <col min="10" max="10" width="17" style="4" customWidth="1"/>
    <col min="11" max="11" width="17.7109375" style="4" customWidth="1"/>
    <col min="12" max="12" width="15.140625" style="4" customWidth="1"/>
    <col min="13" max="13" width="17.7109375" style="4" customWidth="1"/>
    <col min="14" max="14" width="15.7109375" style="4" customWidth="1"/>
    <col min="15" max="22" width="17.7109375" style="4" customWidth="1"/>
    <col min="23" max="16384" width="11.42578125" style="4"/>
  </cols>
  <sheetData>
    <row r="1" spans="1:22" x14ac:dyDescent="0.2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</row>
    <row r="2" spans="1:22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</row>
    <row r="3" spans="1:22" x14ac:dyDescent="0.2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2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</row>
    <row r="5" spans="1:22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</row>
    <row r="6" spans="1:22" x14ac:dyDescent="0.25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</row>
    <row r="7" spans="1:22" x14ac:dyDescent="0.25">
      <c r="A7" s="143" t="s">
        <v>37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</row>
    <row r="8" spans="1:22" ht="15" customHeight="1" x14ac:dyDescent="0.25">
      <c r="A8" s="168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</row>
    <row r="9" spans="1:22" x14ac:dyDescent="0.25">
      <c r="A9" s="168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</row>
    <row r="10" spans="1:22" ht="15" customHeight="1" x14ac:dyDescent="0.25">
      <c r="A10" s="168"/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</row>
    <row r="11" spans="1:22" x14ac:dyDescent="0.25">
      <c r="A11" s="161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</row>
    <row r="12" spans="1:22" ht="15" customHeight="1" x14ac:dyDescent="0.25">
      <c r="A12" s="158" t="s">
        <v>289</v>
      </c>
      <c r="B12" s="143" t="s">
        <v>82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60"/>
    </row>
    <row r="13" spans="1:22" x14ac:dyDescent="0.25">
      <c r="A13" s="158"/>
      <c r="B13" s="161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3"/>
    </row>
    <row r="14" spans="1:22" x14ac:dyDescent="0.25">
      <c r="A14" s="106" t="s">
        <v>85</v>
      </c>
      <c r="B14" s="143" t="s">
        <v>246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60"/>
    </row>
    <row r="15" spans="1:22" x14ac:dyDescent="0.25">
      <c r="A15" s="108"/>
      <c r="B15" s="161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3"/>
    </row>
    <row r="16" spans="1:22" ht="25.5" customHeight="1" x14ac:dyDescent="0.25">
      <c r="A16" s="54" t="s">
        <v>290</v>
      </c>
      <c r="B16" s="16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6"/>
    </row>
    <row r="17" spans="1:22" ht="15" customHeight="1" x14ac:dyDescent="0.25">
      <c r="A17" s="176" t="s">
        <v>12</v>
      </c>
      <c r="B17" s="176" t="s">
        <v>13</v>
      </c>
      <c r="C17" s="133" t="s">
        <v>29</v>
      </c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x14ac:dyDescent="0.25">
      <c r="A18" s="177"/>
      <c r="B18" s="177"/>
      <c r="C18" s="183" t="s">
        <v>408</v>
      </c>
      <c r="D18" s="184"/>
      <c r="E18" s="181" t="s">
        <v>20</v>
      </c>
      <c r="F18" s="182"/>
      <c r="G18" s="181" t="s">
        <v>21</v>
      </c>
      <c r="H18" s="182"/>
      <c r="I18" s="181" t="s">
        <v>22</v>
      </c>
      <c r="J18" s="182"/>
      <c r="K18" s="179" t="s">
        <v>23</v>
      </c>
      <c r="L18" s="180"/>
      <c r="M18" s="181" t="s">
        <v>24</v>
      </c>
      <c r="N18" s="182"/>
      <c r="O18" s="181" t="s">
        <v>25</v>
      </c>
      <c r="P18" s="182"/>
      <c r="Q18" s="181" t="s">
        <v>26</v>
      </c>
      <c r="R18" s="182"/>
      <c r="S18" s="181" t="s">
        <v>27</v>
      </c>
      <c r="T18" s="182"/>
      <c r="U18" s="181" t="s">
        <v>28</v>
      </c>
      <c r="V18" s="182"/>
    </row>
    <row r="19" spans="1:22" ht="25.5" x14ac:dyDescent="0.25">
      <c r="A19" s="178"/>
      <c r="B19" s="178"/>
      <c r="C19" s="58" t="s">
        <v>291</v>
      </c>
      <c r="D19" s="58" t="s">
        <v>297</v>
      </c>
      <c r="E19" s="58" t="s">
        <v>291</v>
      </c>
      <c r="F19" s="58" t="s">
        <v>297</v>
      </c>
      <c r="G19" s="58" t="s">
        <v>291</v>
      </c>
      <c r="H19" s="58" t="s">
        <v>297</v>
      </c>
      <c r="I19" s="58" t="s">
        <v>291</v>
      </c>
      <c r="J19" s="58" t="s">
        <v>297</v>
      </c>
      <c r="K19" s="58" t="s">
        <v>291</v>
      </c>
      <c r="L19" s="58" t="s">
        <v>297</v>
      </c>
      <c r="M19" s="58" t="s">
        <v>291</v>
      </c>
      <c r="N19" s="58" t="s">
        <v>297</v>
      </c>
      <c r="O19" s="58" t="s">
        <v>291</v>
      </c>
      <c r="P19" s="58" t="s">
        <v>297</v>
      </c>
      <c r="Q19" s="58" t="s">
        <v>291</v>
      </c>
      <c r="R19" s="58" t="s">
        <v>297</v>
      </c>
      <c r="S19" s="58" t="s">
        <v>291</v>
      </c>
      <c r="T19" s="58" t="s">
        <v>297</v>
      </c>
      <c r="U19" s="58" t="s">
        <v>291</v>
      </c>
      <c r="V19" s="58" t="s">
        <v>297</v>
      </c>
    </row>
    <row r="20" spans="1:22" ht="117" customHeight="1" x14ac:dyDescent="0.25">
      <c r="A20" s="76"/>
      <c r="B20" s="70"/>
      <c r="C20" s="89"/>
      <c r="D20" s="89"/>
      <c r="E20" s="86"/>
      <c r="F20" s="14"/>
      <c r="G20" s="14"/>
      <c r="H20" s="57"/>
      <c r="I20" s="59"/>
      <c r="J20" s="60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ht="101.25" customHeight="1" x14ac:dyDescent="0.25">
      <c r="A21" s="76"/>
      <c r="B21" s="70"/>
      <c r="C21" s="90"/>
      <c r="D21" s="90"/>
      <c r="E21" s="90"/>
      <c r="F21" s="91"/>
      <c r="G21" s="1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ht="131.25" customHeight="1" x14ac:dyDescent="0.25">
      <c r="A22" s="76"/>
      <c r="B22" s="70"/>
      <c r="C22" s="71"/>
      <c r="D22" s="71"/>
      <c r="E22" s="92"/>
      <c r="F22" s="91"/>
      <c r="G22" s="1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x14ac:dyDescent="0.25">
      <c r="A23" s="76"/>
      <c r="B23" s="76"/>
      <c r="C23" s="70"/>
      <c r="D23" s="70"/>
      <c r="E23" s="14"/>
      <c r="F23" s="91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x14ac:dyDescent="0.25">
      <c r="A24" s="76"/>
      <c r="B24" s="76"/>
      <c r="C24" s="70"/>
      <c r="D24" s="70"/>
      <c r="E24" s="5"/>
      <c r="F24" s="93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x14ac:dyDescent="0.25">
      <c r="A25" s="76"/>
      <c r="B25" s="76"/>
      <c r="C25" s="70"/>
      <c r="D25" s="70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x14ac:dyDescent="0.25">
      <c r="A26" s="76"/>
      <c r="B26" s="76"/>
      <c r="C26" s="70"/>
      <c r="D26" s="70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x14ac:dyDescent="0.25">
      <c r="A27" s="76"/>
      <c r="B27" s="76"/>
      <c r="C27" s="69"/>
      <c r="D27" s="69"/>
      <c r="E27" s="5"/>
      <c r="F27" s="93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x14ac:dyDescent="0.25">
      <c r="A28" s="76"/>
      <c r="B28" s="76"/>
      <c r="C28" s="69"/>
      <c r="D28" s="69"/>
      <c r="E28" s="5"/>
      <c r="F28" s="93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x14ac:dyDescent="0.25">
      <c r="A29" s="76"/>
      <c r="B29" s="76"/>
      <c r="C29" s="69"/>
      <c r="D29" s="6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x14ac:dyDescent="0.25">
      <c r="A30" s="76"/>
      <c r="B30" s="88"/>
      <c r="C30" s="83"/>
      <c r="D30" s="83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x14ac:dyDescent="0.25">
      <c r="A31" s="76"/>
      <c r="B31" s="88"/>
      <c r="C31" s="83"/>
      <c r="D31" s="83"/>
      <c r="E31" s="5"/>
      <c r="F31" s="9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x14ac:dyDescent="0.25">
      <c r="A32" s="76"/>
      <c r="B32" s="88"/>
      <c r="C32" s="83"/>
      <c r="D32" s="83"/>
      <c r="E32" s="5"/>
      <c r="F32" s="93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x14ac:dyDescent="0.25">
      <c r="A33" s="76"/>
      <c r="B33" s="88"/>
      <c r="C33" s="83"/>
      <c r="D33" s="83"/>
      <c r="E33" s="5"/>
      <c r="F33" s="93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x14ac:dyDescent="0.25">
      <c r="A34" s="76"/>
      <c r="B34" s="88"/>
      <c r="C34" s="83"/>
      <c r="D34" s="83"/>
      <c r="E34" s="5"/>
      <c r="F34" s="93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x14ac:dyDescent="0.25">
      <c r="A35" s="76"/>
      <c r="B35" s="88"/>
      <c r="C35" s="83"/>
      <c r="D35" s="83"/>
      <c r="E35" s="5"/>
      <c r="F35" s="93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x14ac:dyDescent="0.25">
      <c r="A36" s="76"/>
      <c r="B36" s="88"/>
      <c r="C36" s="84"/>
      <c r="D36" s="84"/>
      <c r="E36" s="5"/>
      <c r="F36" s="93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x14ac:dyDescent="0.25">
      <c r="A37" s="76"/>
      <c r="B37" s="88"/>
      <c r="C37" s="83"/>
      <c r="D37" s="83"/>
      <c r="E37" s="5"/>
      <c r="F37" s="93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x14ac:dyDescent="0.25">
      <c r="A38" s="76"/>
      <c r="B38" s="88"/>
      <c r="C38" s="84"/>
      <c r="D38" s="84"/>
      <c r="E38" s="5"/>
      <c r="F38" s="93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x14ac:dyDescent="0.25">
      <c r="A39" s="75"/>
      <c r="B39" s="7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</row>
    <row r="40" spans="1:22" x14ac:dyDescent="0.25">
      <c r="A40" s="2" t="s">
        <v>406</v>
      </c>
      <c r="B40" s="2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</row>
    <row r="41" spans="1:22" x14ac:dyDescent="0.25">
      <c r="A41" s="2" t="s">
        <v>407</v>
      </c>
      <c r="B41" s="2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</row>
  </sheetData>
  <mergeCells count="20">
    <mergeCell ref="B16:V16"/>
    <mergeCell ref="A17:A19"/>
    <mergeCell ref="K18:L18"/>
    <mergeCell ref="M18:N18"/>
    <mergeCell ref="O18:P18"/>
    <mergeCell ref="Q18:R18"/>
    <mergeCell ref="S18:T18"/>
    <mergeCell ref="U18:V18"/>
    <mergeCell ref="B17:B19"/>
    <mergeCell ref="C18:D18"/>
    <mergeCell ref="G18:H18"/>
    <mergeCell ref="I18:J18"/>
    <mergeCell ref="C17:V17"/>
    <mergeCell ref="E18:F18"/>
    <mergeCell ref="A1:V6"/>
    <mergeCell ref="A7:V11"/>
    <mergeCell ref="A12:A13"/>
    <mergeCell ref="A14:A15"/>
    <mergeCell ref="B12:V13"/>
    <mergeCell ref="B14:V15"/>
  </mergeCells>
  <pageMargins left="0.7" right="0.7" top="0.75" bottom="0.75" header="0.3" footer="0.3"/>
  <pageSetup scale="55" orientation="landscape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Caracterización!$L$4:$L$38</xm:f>
          </x14:formula1>
          <xm:sqref>B12:V13</xm:sqref>
        </x14:dataValidation>
        <x14:dataValidation type="list" allowBlank="1" showInputMessage="1" showErrorMessage="1">
          <x14:formula1>
            <xm:f>Caracterización!$K$4:$K$213</xm:f>
          </x14:formula1>
          <xm:sqref>B14:V15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view="pageBreakPreview" topLeftCell="A11" zoomScale="80" zoomScaleSheetLayoutView="80" workbookViewId="0">
      <selection activeCell="I41" sqref="I41:J41"/>
    </sheetView>
  </sheetViews>
  <sheetFormatPr baseColWidth="10" defaultRowHeight="15.75" customHeight="1" x14ac:dyDescent="0.25"/>
  <cols>
    <col min="1" max="1" width="40.140625" customWidth="1"/>
    <col min="10" max="23" width="10.5703125" customWidth="1"/>
    <col min="24" max="24" width="61.28515625" customWidth="1"/>
  </cols>
  <sheetData>
    <row r="1" spans="1:24" ht="15.75" customHeight="1" x14ac:dyDescent="0.25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51"/>
      <c r="V1" s="51"/>
      <c r="W1" s="51"/>
      <c r="X1" s="51"/>
    </row>
    <row r="2" spans="1:24" ht="15.75" customHeight="1" x14ac:dyDescent="0.25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51"/>
      <c r="V2" s="51"/>
      <c r="W2" s="51"/>
      <c r="X2" s="51"/>
    </row>
    <row r="3" spans="1:24" ht="15.75" customHeight="1" x14ac:dyDescent="0.2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51"/>
      <c r="V3" s="51"/>
      <c r="W3" s="51"/>
      <c r="X3" s="29"/>
    </row>
    <row r="4" spans="1:24" ht="15.75" customHeight="1" x14ac:dyDescent="0.2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51"/>
      <c r="V4" s="51"/>
      <c r="W4" s="51"/>
      <c r="X4" s="26"/>
    </row>
    <row r="5" spans="1:24" ht="15.75" customHeight="1" x14ac:dyDescent="0.2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51"/>
      <c r="V5" s="51"/>
      <c r="W5" s="51"/>
      <c r="X5" s="26"/>
    </row>
    <row r="6" spans="1:24" ht="15.75" customHeight="1" x14ac:dyDescent="0.2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51"/>
      <c r="V6" s="51"/>
      <c r="W6" s="51"/>
      <c r="X6" s="26"/>
    </row>
    <row r="7" spans="1:24" ht="15.75" customHeight="1" x14ac:dyDescent="0.25">
      <c r="A7" s="158" t="s">
        <v>296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45"/>
      <c r="V7" s="45"/>
      <c r="W7" s="45"/>
      <c r="X7" s="26"/>
    </row>
    <row r="8" spans="1:24" ht="15.75" customHeight="1" x14ac:dyDescent="0.25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45"/>
      <c r="V8" s="45"/>
      <c r="W8" s="45"/>
      <c r="X8" s="26"/>
    </row>
    <row r="9" spans="1:24" ht="29.25" customHeight="1" x14ac:dyDescent="0.25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45"/>
      <c r="V9" s="45"/>
      <c r="W9" s="45"/>
      <c r="X9" s="26"/>
    </row>
    <row r="10" spans="1:24" ht="15.75" customHeight="1" x14ac:dyDescent="0.25">
      <c r="A10" s="109" t="s">
        <v>86</v>
      </c>
      <c r="B10" s="110" t="s">
        <v>82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62"/>
      <c r="V10" s="62"/>
      <c r="W10" s="62"/>
      <c r="X10" s="27"/>
    </row>
    <row r="11" spans="1:24" ht="15.75" customHeight="1" x14ac:dyDescent="0.25">
      <c r="A11" s="109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62"/>
      <c r="V11" s="62"/>
      <c r="W11" s="62"/>
      <c r="X11" s="27"/>
    </row>
    <row r="12" spans="1:24" ht="14.25" customHeigh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62"/>
      <c r="V12" s="62"/>
      <c r="W12" s="62"/>
      <c r="X12" s="27"/>
    </row>
    <row r="13" spans="1:24" ht="10.5" hidden="1" customHeight="1" x14ac:dyDescent="0.25">
      <c r="A13" s="109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62"/>
      <c r="V13" s="62"/>
      <c r="W13" s="62"/>
      <c r="X13" s="27"/>
    </row>
    <row r="14" spans="1:24" ht="36.75" customHeight="1" x14ac:dyDescent="0.25">
      <c r="A14" s="47" t="s">
        <v>85</v>
      </c>
      <c r="B14" s="116" t="s">
        <v>241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63"/>
      <c r="V14" s="63"/>
      <c r="W14" s="63"/>
      <c r="X14" s="27"/>
    </row>
    <row r="15" spans="1:24" ht="36.75" customHeight="1" x14ac:dyDescent="0.25">
      <c r="A15" s="47" t="s">
        <v>290</v>
      </c>
      <c r="B15" s="116" t="s">
        <v>298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63"/>
      <c r="V15" s="63"/>
      <c r="W15" s="63"/>
      <c r="X15" s="27"/>
    </row>
    <row r="16" spans="1:24" ht="20.25" customHeight="1" x14ac:dyDescent="0.25">
      <c r="A16" s="94" t="s">
        <v>283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45"/>
      <c r="V16" s="45"/>
      <c r="W16" s="45"/>
      <c r="X16" s="27"/>
    </row>
    <row r="17" spans="1:26" ht="18.75" customHeight="1" x14ac:dyDescent="0.25">
      <c r="A17" s="48" t="s">
        <v>292</v>
      </c>
      <c r="B17" s="94" t="s">
        <v>293</v>
      </c>
      <c r="C17" s="94"/>
      <c r="D17" s="94"/>
      <c r="E17" s="94"/>
      <c r="F17" s="94"/>
      <c r="G17" s="94"/>
      <c r="H17" s="94"/>
      <c r="I17" s="94"/>
      <c r="J17" s="94"/>
      <c r="K17" s="113"/>
      <c r="L17" s="185" t="s">
        <v>294</v>
      </c>
      <c r="M17" s="185"/>
      <c r="N17" s="185"/>
      <c r="O17" s="185"/>
      <c r="P17" s="185"/>
      <c r="Q17" s="185"/>
      <c r="R17" s="185"/>
      <c r="S17" s="185"/>
      <c r="T17" s="185"/>
      <c r="U17" s="64"/>
      <c r="V17" s="64"/>
      <c r="W17" s="64"/>
      <c r="X17" s="64"/>
      <c r="Y17" s="64"/>
      <c r="Z17" s="64"/>
    </row>
    <row r="18" spans="1:26" ht="15.75" customHeight="1" x14ac:dyDescent="0.25">
      <c r="A18" s="106" t="s">
        <v>5</v>
      </c>
      <c r="B18" s="118" t="s">
        <v>48</v>
      </c>
      <c r="C18" s="118"/>
      <c r="D18" s="118"/>
      <c r="E18" s="118"/>
      <c r="F18" s="118"/>
      <c r="G18" s="118"/>
      <c r="H18" s="117" t="s">
        <v>46</v>
      </c>
      <c r="I18" s="117"/>
      <c r="J18" s="117"/>
      <c r="K18" s="113"/>
      <c r="L18" s="118" t="s">
        <v>48</v>
      </c>
      <c r="M18" s="118"/>
      <c r="N18" s="118"/>
      <c r="O18" s="118"/>
      <c r="P18" s="118"/>
      <c r="Q18" s="118"/>
      <c r="R18" s="117" t="s">
        <v>46</v>
      </c>
      <c r="S18" s="117"/>
      <c r="T18" s="117"/>
      <c r="U18" s="64"/>
      <c r="V18" s="64"/>
      <c r="W18" s="64"/>
      <c r="X18" s="64"/>
      <c r="Y18" s="64"/>
      <c r="Z18" s="64"/>
    </row>
    <row r="19" spans="1:26" ht="15.75" customHeight="1" x14ac:dyDescent="0.25">
      <c r="A19" s="107"/>
      <c r="B19" s="119" t="s">
        <v>40</v>
      </c>
      <c r="C19" s="120"/>
      <c r="D19" s="121"/>
      <c r="E19" s="122" t="s">
        <v>41</v>
      </c>
      <c r="F19" s="123"/>
      <c r="G19" s="124"/>
      <c r="H19" s="117"/>
      <c r="I19" s="117"/>
      <c r="J19" s="117"/>
      <c r="K19" s="113"/>
      <c r="L19" s="119" t="s">
        <v>40</v>
      </c>
      <c r="M19" s="120"/>
      <c r="N19" s="121"/>
      <c r="O19" s="122" t="s">
        <v>41</v>
      </c>
      <c r="P19" s="123"/>
      <c r="Q19" s="124"/>
      <c r="R19" s="117"/>
      <c r="S19" s="117"/>
      <c r="T19" s="117"/>
      <c r="U19" s="64"/>
      <c r="V19" s="64"/>
      <c r="W19" s="64"/>
      <c r="X19" s="64"/>
      <c r="Y19" s="64"/>
      <c r="Z19" s="64"/>
    </row>
    <row r="20" spans="1:26" ht="15.75" customHeight="1" x14ac:dyDescent="0.25">
      <c r="A20" s="108"/>
      <c r="B20" s="49" t="s">
        <v>6</v>
      </c>
      <c r="C20" s="49" t="s">
        <v>7</v>
      </c>
      <c r="D20" s="49" t="s">
        <v>39</v>
      </c>
      <c r="E20" s="49" t="s">
        <v>6</v>
      </c>
      <c r="F20" s="49" t="s">
        <v>7</v>
      </c>
      <c r="G20" s="49" t="s">
        <v>39</v>
      </c>
      <c r="H20" s="49" t="s">
        <v>6</v>
      </c>
      <c r="I20" s="49" t="s">
        <v>7</v>
      </c>
      <c r="J20" s="49" t="s">
        <v>39</v>
      </c>
      <c r="K20" s="113"/>
      <c r="L20" s="49" t="s">
        <v>6</v>
      </c>
      <c r="M20" s="49" t="s">
        <v>7</v>
      </c>
      <c r="N20" s="49" t="s">
        <v>39</v>
      </c>
      <c r="O20" s="49" t="s">
        <v>6</v>
      </c>
      <c r="P20" s="49" t="s">
        <v>7</v>
      </c>
      <c r="Q20" s="49" t="s">
        <v>39</v>
      </c>
      <c r="R20" s="49" t="s">
        <v>6</v>
      </c>
      <c r="S20" s="49" t="s">
        <v>7</v>
      </c>
      <c r="T20" s="49" t="s">
        <v>39</v>
      </c>
      <c r="U20" s="64"/>
      <c r="V20" s="64"/>
      <c r="W20" s="64"/>
      <c r="X20" s="64"/>
      <c r="Y20" s="64"/>
      <c r="Z20" s="64"/>
    </row>
    <row r="21" spans="1:26" ht="15.75" customHeight="1" x14ac:dyDescent="0.25">
      <c r="A21" s="16" t="s">
        <v>0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13"/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64"/>
      <c r="V21" s="64"/>
      <c r="W21" s="64"/>
      <c r="X21" s="64"/>
      <c r="Y21" s="64"/>
      <c r="Z21" s="64"/>
    </row>
    <row r="22" spans="1:26" ht="15.75" customHeight="1" x14ac:dyDescent="0.25">
      <c r="A22" s="16" t="s">
        <v>8</v>
      </c>
      <c r="B22" s="19"/>
      <c r="C22" s="19"/>
      <c r="D22" s="137"/>
      <c r="E22" s="19"/>
      <c r="F22" s="19"/>
      <c r="G22" s="137"/>
      <c r="H22" s="19"/>
      <c r="I22" s="19"/>
      <c r="J22" s="137"/>
      <c r="K22" s="113"/>
      <c r="L22" s="19"/>
      <c r="M22" s="19"/>
      <c r="N22" s="137"/>
      <c r="O22" s="19">
        <v>0</v>
      </c>
      <c r="P22" s="19"/>
      <c r="Q22" s="137"/>
      <c r="R22" s="19"/>
      <c r="S22" s="19"/>
      <c r="T22" s="137"/>
      <c r="U22" s="64"/>
      <c r="V22" s="64"/>
      <c r="W22" s="64"/>
      <c r="X22" s="64"/>
      <c r="Y22" s="64"/>
      <c r="Z22" s="64"/>
    </row>
    <row r="23" spans="1:26" ht="15.75" customHeight="1" x14ac:dyDescent="0.25">
      <c r="A23" s="16" t="s">
        <v>4</v>
      </c>
      <c r="B23" s="19"/>
      <c r="C23" s="19"/>
      <c r="D23" s="138"/>
      <c r="E23" s="19"/>
      <c r="F23" s="19"/>
      <c r="G23" s="138"/>
      <c r="H23" s="19"/>
      <c r="I23" s="19"/>
      <c r="J23" s="138"/>
      <c r="K23" s="113"/>
      <c r="L23" s="19"/>
      <c r="M23" s="19"/>
      <c r="N23" s="138"/>
      <c r="O23" s="19"/>
      <c r="P23" s="19"/>
      <c r="Q23" s="138"/>
      <c r="R23" s="19"/>
      <c r="S23" s="19"/>
      <c r="T23" s="138"/>
      <c r="U23" s="64"/>
      <c r="V23" s="64"/>
      <c r="W23" s="64"/>
      <c r="X23" s="64"/>
      <c r="Y23" s="64"/>
      <c r="Z23" s="64"/>
    </row>
    <row r="24" spans="1:26" ht="15.75" customHeight="1" x14ac:dyDescent="0.25">
      <c r="A24" s="16" t="s">
        <v>1</v>
      </c>
      <c r="B24" s="137"/>
      <c r="C24" s="19"/>
      <c r="D24" s="19"/>
      <c r="E24" s="137"/>
      <c r="F24" s="19"/>
      <c r="G24" s="19"/>
      <c r="H24" s="137"/>
      <c r="I24" s="19"/>
      <c r="J24" s="19"/>
      <c r="K24" s="113"/>
      <c r="L24" s="137"/>
      <c r="M24" s="19"/>
      <c r="N24" s="19"/>
      <c r="O24" s="137"/>
      <c r="P24" s="19"/>
      <c r="Q24" s="19"/>
      <c r="R24" s="137"/>
      <c r="S24" s="19"/>
      <c r="T24" s="19"/>
      <c r="U24" s="64"/>
      <c r="V24" s="64"/>
      <c r="W24" s="64"/>
      <c r="X24" s="64"/>
      <c r="Y24" s="64"/>
      <c r="Z24" s="64"/>
    </row>
    <row r="25" spans="1:26" ht="15.75" customHeight="1" x14ac:dyDescent="0.25">
      <c r="A25" s="16" t="s">
        <v>2</v>
      </c>
      <c r="B25" s="138"/>
      <c r="C25" s="19"/>
      <c r="D25" s="19"/>
      <c r="E25" s="138"/>
      <c r="F25" s="19"/>
      <c r="G25" s="19"/>
      <c r="H25" s="138"/>
      <c r="I25" s="19"/>
      <c r="J25" s="19"/>
      <c r="K25" s="113"/>
      <c r="L25" s="138"/>
      <c r="M25" s="19"/>
      <c r="N25" s="19"/>
      <c r="O25" s="138"/>
      <c r="P25" s="19"/>
      <c r="Q25" s="19"/>
      <c r="R25" s="138"/>
      <c r="S25" s="19"/>
      <c r="T25" s="19"/>
      <c r="U25" s="64"/>
      <c r="V25" s="64"/>
      <c r="W25" s="64"/>
      <c r="X25" s="64"/>
      <c r="Y25" s="64"/>
      <c r="Z25" s="64"/>
    </row>
    <row r="26" spans="1:26" ht="6" customHeight="1" x14ac:dyDescent="0.25">
      <c r="A26" s="139"/>
      <c r="B26" s="140"/>
      <c r="C26" s="140"/>
      <c r="D26" s="140"/>
      <c r="E26" s="140"/>
      <c r="F26" s="140"/>
      <c r="G26" s="140"/>
      <c r="H26" s="140"/>
      <c r="I26" s="140"/>
      <c r="J26" s="141"/>
      <c r="K26" s="113"/>
      <c r="L26" s="140"/>
      <c r="M26" s="140"/>
      <c r="N26" s="140"/>
      <c r="O26" s="140"/>
      <c r="P26" s="140"/>
      <c r="Q26" s="140"/>
      <c r="R26" s="140"/>
      <c r="S26" s="140"/>
      <c r="T26" s="141"/>
      <c r="U26" s="64"/>
      <c r="V26" s="64"/>
      <c r="W26" s="64"/>
      <c r="X26" s="64"/>
      <c r="Y26" s="64"/>
      <c r="Z26" s="64"/>
    </row>
    <row r="27" spans="1:26" s="15" customFormat="1" ht="15" customHeight="1" x14ac:dyDescent="0.25">
      <c r="A27" s="18" t="s">
        <v>42</v>
      </c>
      <c r="B27" s="41" t="e">
        <f>+B22/B21</f>
        <v>#DIV/0!</v>
      </c>
      <c r="C27" s="50"/>
      <c r="D27" s="130"/>
      <c r="E27" s="41" t="e">
        <f>+E22/E21</f>
        <v>#DIV/0!</v>
      </c>
      <c r="F27" s="50"/>
      <c r="G27" s="130"/>
      <c r="H27" s="41" t="e">
        <f>+H22/H21</f>
        <v>#DIV/0!</v>
      </c>
      <c r="I27" s="50"/>
      <c r="J27" s="130"/>
      <c r="K27" s="113"/>
      <c r="L27" s="41" t="e">
        <f>+L22/L21</f>
        <v>#DIV/0!</v>
      </c>
      <c r="M27" s="50"/>
      <c r="N27" s="130"/>
      <c r="O27" s="41" t="e">
        <f>+O22/O21</f>
        <v>#DIV/0!</v>
      </c>
      <c r="P27" s="50"/>
      <c r="Q27" s="130"/>
      <c r="R27" s="41" t="e">
        <f>+R22/R21</f>
        <v>#DIV/0!</v>
      </c>
      <c r="S27" s="50"/>
      <c r="T27" s="130"/>
      <c r="U27" s="64"/>
      <c r="V27" s="64"/>
      <c r="W27" s="64"/>
      <c r="X27" s="64"/>
      <c r="Y27" s="64"/>
      <c r="Z27" s="64"/>
    </row>
    <row r="28" spans="1:26" s="15" customFormat="1" ht="15" customHeight="1" x14ac:dyDescent="0.25">
      <c r="A28" s="18" t="s">
        <v>43</v>
      </c>
      <c r="B28" s="131"/>
      <c r="C28" s="41" t="e">
        <f>+C22/C21</f>
        <v>#DIV/0!</v>
      </c>
      <c r="D28" s="130"/>
      <c r="E28" s="131"/>
      <c r="F28" s="41" t="e">
        <f>+F22/F21</f>
        <v>#DIV/0!</v>
      </c>
      <c r="G28" s="130"/>
      <c r="H28" s="131"/>
      <c r="I28" s="41" t="e">
        <f>+I22/I21</f>
        <v>#DIV/0!</v>
      </c>
      <c r="J28" s="130"/>
      <c r="K28" s="113"/>
      <c r="L28" s="131"/>
      <c r="M28" s="41" t="e">
        <f>+M22/M21</f>
        <v>#DIV/0!</v>
      </c>
      <c r="N28" s="130"/>
      <c r="O28" s="131"/>
      <c r="P28" s="41" t="e">
        <f>+P22/P21</f>
        <v>#DIV/0!</v>
      </c>
      <c r="Q28" s="130"/>
      <c r="R28" s="131"/>
      <c r="S28" s="41" t="e">
        <f>+S22/S21</f>
        <v>#DIV/0!</v>
      </c>
      <c r="T28" s="130"/>
      <c r="U28" s="64"/>
      <c r="V28" s="64"/>
      <c r="W28" s="64"/>
      <c r="X28" s="64"/>
      <c r="Y28" s="64"/>
      <c r="Z28" s="64"/>
    </row>
    <row r="29" spans="1:26" s="15" customFormat="1" ht="15" customHeight="1" x14ac:dyDescent="0.25">
      <c r="A29" s="18" t="s">
        <v>44</v>
      </c>
      <c r="B29" s="131"/>
      <c r="C29" s="41" t="e">
        <f>+C24/C21</f>
        <v>#DIV/0!</v>
      </c>
      <c r="D29" s="41" t="e">
        <f>+D24/D21</f>
        <v>#DIV/0!</v>
      </c>
      <c r="E29" s="131"/>
      <c r="F29" s="41" t="e">
        <f>+F24/F21</f>
        <v>#DIV/0!</v>
      </c>
      <c r="G29" s="41" t="e">
        <f>+G24/G21</f>
        <v>#DIV/0!</v>
      </c>
      <c r="H29" s="131"/>
      <c r="I29" s="41" t="e">
        <f>+I24/I21</f>
        <v>#DIV/0!</v>
      </c>
      <c r="J29" s="41" t="e">
        <f>+J24/J21</f>
        <v>#DIV/0!</v>
      </c>
      <c r="K29" s="113"/>
      <c r="L29" s="131"/>
      <c r="M29" s="41" t="e">
        <f>+M24/M21</f>
        <v>#DIV/0!</v>
      </c>
      <c r="N29" s="41" t="e">
        <f>+N24/N21</f>
        <v>#DIV/0!</v>
      </c>
      <c r="O29" s="131"/>
      <c r="P29" s="41" t="e">
        <f>+P24/P21</f>
        <v>#DIV/0!</v>
      </c>
      <c r="Q29" s="41" t="e">
        <f>+Q24/Q21</f>
        <v>#DIV/0!</v>
      </c>
      <c r="R29" s="131"/>
      <c r="S29" s="41" t="e">
        <f>+S24/S21</f>
        <v>#DIV/0!</v>
      </c>
      <c r="T29" s="41" t="e">
        <f>+T24/T21</f>
        <v>#DIV/0!</v>
      </c>
      <c r="U29" s="64"/>
      <c r="V29" s="64"/>
      <c r="W29" s="64"/>
      <c r="X29" s="64"/>
      <c r="Y29" s="64"/>
      <c r="Z29" s="64"/>
    </row>
    <row r="30" spans="1:26" s="15" customFormat="1" ht="15" customHeight="1" x14ac:dyDescent="0.25">
      <c r="A30" s="18" t="s">
        <v>45</v>
      </c>
      <c r="B30" s="131"/>
      <c r="C30" s="41" t="e">
        <f>+C25/C21</f>
        <v>#DIV/0!</v>
      </c>
      <c r="D30" s="41" t="e">
        <f>+D25/D21</f>
        <v>#DIV/0!</v>
      </c>
      <c r="E30" s="131"/>
      <c r="F30" s="41" t="e">
        <f>+F25/F21</f>
        <v>#DIV/0!</v>
      </c>
      <c r="G30" s="41" t="e">
        <f>+G25/G21</f>
        <v>#DIV/0!</v>
      </c>
      <c r="H30" s="131"/>
      <c r="I30" s="41" t="e">
        <f>+I25/I21</f>
        <v>#DIV/0!</v>
      </c>
      <c r="J30" s="41" t="e">
        <f>+J25/J21</f>
        <v>#DIV/0!</v>
      </c>
      <c r="K30" s="113"/>
      <c r="L30" s="131"/>
      <c r="M30" s="41" t="e">
        <f>+M25/M21</f>
        <v>#DIV/0!</v>
      </c>
      <c r="N30" s="41" t="e">
        <f>+N25/N21</f>
        <v>#DIV/0!</v>
      </c>
      <c r="O30" s="131"/>
      <c r="P30" s="41" t="e">
        <f>+P25/P21</f>
        <v>#DIV/0!</v>
      </c>
      <c r="Q30" s="41" t="e">
        <f>+Q25/Q21</f>
        <v>#DIV/0!</v>
      </c>
      <c r="R30" s="131"/>
      <c r="S30" s="41" t="e">
        <f>+S25/S21</f>
        <v>#DIV/0!</v>
      </c>
      <c r="T30" s="41" t="e">
        <f>+T25/T21</f>
        <v>#DIV/0!</v>
      </c>
      <c r="U30" s="64"/>
      <c r="V30" s="64"/>
      <c r="W30" s="64"/>
      <c r="X30" s="64"/>
      <c r="Y30" s="64"/>
      <c r="Z30" s="64"/>
    </row>
    <row r="31" spans="1:26" s="15" customFormat="1" ht="33" customHeight="1" x14ac:dyDescent="0.25">
      <c r="A31" s="53" t="s">
        <v>285</v>
      </c>
      <c r="B31" s="43" t="e">
        <f>+B23/B21</f>
        <v>#DIV/0!</v>
      </c>
      <c r="C31" s="43" t="e">
        <f>+C23/C21</f>
        <v>#DIV/0!</v>
      </c>
      <c r="D31" s="50"/>
      <c r="E31" s="43" t="e">
        <f>+E23/E21</f>
        <v>#DIV/0!</v>
      </c>
      <c r="F31" s="43" t="e">
        <f>+F23/F21</f>
        <v>#DIV/0!</v>
      </c>
      <c r="G31" s="50"/>
      <c r="H31" s="43" t="e">
        <f>+H23/H21</f>
        <v>#DIV/0!</v>
      </c>
      <c r="I31" s="43" t="e">
        <f>+I23/I21</f>
        <v>#DIV/0!</v>
      </c>
      <c r="J31" s="50"/>
      <c r="K31" s="113"/>
      <c r="L31" s="43" t="e">
        <f>+L23/L21</f>
        <v>#DIV/0!</v>
      </c>
      <c r="M31" s="43" t="e">
        <f>+M23/M21</f>
        <v>#DIV/0!</v>
      </c>
      <c r="N31" s="50"/>
      <c r="O31" s="43" t="e">
        <f>+O23/O21</f>
        <v>#DIV/0!</v>
      </c>
      <c r="P31" s="43" t="e">
        <f>+P23/P21</f>
        <v>#DIV/0!</v>
      </c>
      <c r="Q31" s="50"/>
      <c r="R31" s="43" t="e">
        <f>+R23/R21</f>
        <v>#DIV/0!</v>
      </c>
      <c r="S31" s="43" t="e">
        <f>+S23/S21</f>
        <v>#DIV/0!</v>
      </c>
      <c r="T31" s="50"/>
      <c r="U31" s="64"/>
      <c r="V31" s="64"/>
      <c r="W31" s="64"/>
      <c r="X31" s="64"/>
      <c r="Y31" s="64"/>
      <c r="Z31" s="64"/>
    </row>
    <row r="32" spans="1:26" ht="29.25" customHeight="1" x14ac:dyDescent="0.25">
      <c r="A32" s="38" t="s">
        <v>3</v>
      </c>
      <c r="B32" s="44" t="e">
        <f>+B22/B21</f>
        <v>#DIV/0!</v>
      </c>
      <c r="C32" s="44" t="e">
        <f>+(C22+C24+C25)/C21</f>
        <v>#DIV/0!</v>
      </c>
      <c r="D32" s="44" t="e">
        <f>+(D24+D25)/D21</f>
        <v>#DIV/0!</v>
      </c>
      <c r="E32" s="44" t="e">
        <f>+E22/E21</f>
        <v>#DIV/0!</v>
      </c>
      <c r="F32" s="44" t="e">
        <f>+(F22+F24+F25)/F21</f>
        <v>#DIV/0!</v>
      </c>
      <c r="G32" s="44" t="e">
        <f>+(G24+G25)/G21</f>
        <v>#DIV/0!</v>
      </c>
      <c r="H32" s="44" t="e">
        <f>+H22/H21</f>
        <v>#DIV/0!</v>
      </c>
      <c r="I32" s="44" t="e">
        <f>+(I22+I24+I25)/I21</f>
        <v>#DIV/0!</v>
      </c>
      <c r="J32" s="44" t="e">
        <f>+(J24+J25)/J21</f>
        <v>#DIV/0!</v>
      </c>
      <c r="K32" s="113"/>
      <c r="L32" s="44" t="e">
        <f>+L22/L21</f>
        <v>#DIV/0!</v>
      </c>
      <c r="M32" s="44" t="e">
        <f>+(M22+M24+M25)/M21</f>
        <v>#DIV/0!</v>
      </c>
      <c r="N32" s="44" t="e">
        <f>+(N24+N25)/N21</f>
        <v>#DIV/0!</v>
      </c>
      <c r="O32" s="44" t="e">
        <f>+O22/O21</f>
        <v>#DIV/0!</v>
      </c>
      <c r="P32" s="44" t="e">
        <f>+(P22+P24+P25)/P21</f>
        <v>#DIV/0!</v>
      </c>
      <c r="Q32" s="44" t="e">
        <f>+(Q24+Q25)/Q21</f>
        <v>#DIV/0!</v>
      </c>
      <c r="R32" s="44" t="e">
        <f>+R22/R21</f>
        <v>#DIV/0!</v>
      </c>
      <c r="S32" s="44" t="e">
        <f>+(S22+S24+S25)/S21</f>
        <v>#DIV/0!</v>
      </c>
      <c r="T32" s="44" t="e">
        <f>+(T24+T25)/T21</f>
        <v>#DIV/0!</v>
      </c>
      <c r="U32" s="64"/>
      <c r="V32" s="64"/>
      <c r="W32" s="64"/>
      <c r="X32" s="64"/>
      <c r="Y32" s="64"/>
      <c r="Z32" s="64"/>
    </row>
    <row r="33" spans="1:26" ht="21" customHeight="1" x14ac:dyDescent="0.25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64"/>
      <c r="V33" s="64"/>
      <c r="W33" s="64"/>
      <c r="X33" s="64"/>
      <c r="Y33" s="64"/>
      <c r="Z33" s="64"/>
    </row>
    <row r="34" spans="1:26" ht="21" customHeight="1" x14ac:dyDescent="0.25">
      <c r="A34" s="94" t="s">
        <v>284</v>
      </c>
      <c r="B34" s="94"/>
      <c r="C34" s="94"/>
      <c r="D34" s="94"/>
      <c r="E34" s="94"/>
      <c r="F34" s="94"/>
      <c r="G34" s="94"/>
      <c r="H34" s="94"/>
      <c r="I34" s="94"/>
      <c r="J34" s="94"/>
      <c r="K34" s="188" t="s">
        <v>38</v>
      </c>
      <c r="L34" s="189"/>
      <c r="M34" s="189"/>
      <c r="N34" s="189"/>
      <c r="O34" s="189"/>
      <c r="P34" s="189"/>
      <c r="Q34" s="189"/>
      <c r="R34" s="189"/>
      <c r="S34" s="189"/>
      <c r="T34" s="189"/>
      <c r="U34" s="20"/>
      <c r="V34" s="20"/>
      <c r="W34" s="20"/>
      <c r="X34" s="31"/>
    </row>
    <row r="35" spans="1:26" ht="18.75" customHeight="1" x14ac:dyDescent="0.25">
      <c r="A35" s="46" t="s">
        <v>292</v>
      </c>
      <c r="B35" s="94" t="s">
        <v>293</v>
      </c>
      <c r="C35" s="94"/>
      <c r="D35" s="94"/>
      <c r="E35" s="94"/>
      <c r="F35" s="94"/>
      <c r="G35" s="94" t="s">
        <v>294</v>
      </c>
      <c r="H35" s="94"/>
      <c r="I35" s="94"/>
      <c r="J35" s="94"/>
      <c r="K35" s="188"/>
      <c r="L35" s="189"/>
      <c r="M35" s="189"/>
      <c r="N35" s="189"/>
      <c r="O35" s="189"/>
      <c r="P35" s="189"/>
      <c r="Q35" s="189"/>
      <c r="R35" s="189"/>
      <c r="S35" s="189"/>
      <c r="T35" s="189"/>
      <c r="U35" s="61"/>
      <c r="V35" s="61"/>
      <c r="W35" s="61"/>
      <c r="X35" s="33"/>
    </row>
    <row r="36" spans="1:26" ht="21" customHeight="1" x14ac:dyDescent="0.25">
      <c r="A36" s="94" t="s">
        <v>5</v>
      </c>
      <c r="B36" s="117" t="s">
        <v>47</v>
      </c>
      <c r="C36" s="117"/>
      <c r="D36" s="134" t="s">
        <v>38</v>
      </c>
      <c r="E36" s="134"/>
      <c r="F36" s="94"/>
      <c r="G36" s="117" t="s">
        <v>47</v>
      </c>
      <c r="H36" s="117"/>
      <c r="I36" s="134" t="s">
        <v>38</v>
      </c>
      <c r="J36" s="134"/>
      <c r="K36" s="188"/>
      <c r="L36" s="189"/>
      <c r="M36" s="189"/>
      <c r="N36" s="189"/>
      <c r="O36" s="189"/>
      <c r="P36" s="189"/>
      <c r="Q36" s="189"/>
      <c r="R36" s="189"/>
      <c r="S36" s="189"/>
      <c r="T36" s="189"/>
      <c r="U36" s="65"/>
      <c r="V36" s="65"/>
      <c r="W36" s="65"/>
      <c r="X36" s="65"/>
      <c r="Y36" s="189"/>
      <c r="Z36" s="189"/>
    </row>
    <row r="37" spans="1:26" ht="29.25" customHeight="1" x14ac:dyDescent="0.25">
      <c r="A37" s="94"/>
      <c r="B37" s="133" t="s">
        <v>281</v>
      </c>
      <c r="C37" s="133"/>
      <c r="D37" s="117" t="s">
        <v>286</v>
      </c>
      <c r="E37" s="117"/>
      <c r="F37" s="94"/>
      <c r="G37" s="133" t="s">
        <v>281</v>
      </c>
      <c r="H37" s="133"/>
      <c r="I37" s="117" t="s">
        <v>286</v>
      </c>
      <c r="J37" s="117"/>
      <c r="K37" s="188"/>
      <c r="L37" s="189"/>
      <c r="M37" s="189"/>
      <c r="N37" s="189"/>
      <c r="O37" s="189"/>
      <c r="P37" s="189"/>
      <c r="Q37" s="189"/>
      <c r="R37" s="189"/>
      <c r="S37" s="189"/>
      <c r="T37" s="189"/>
      <c r="U37" s="65"/>
      <c r="V37" s="65"/>
      <c r="W37" s="65"/>
      <c r="X37" s="65"/>
      <c r="Y37" s="191"/>
      <c r="Z37" s="191"/>
    </row>
    <row r="38" spans="1:26" ht="21" customHeight="1" x14ac:dyDescent="0.25">
      <c r="A38" s="16" t="s">
        <v>278</v>
      </c>
      <c r="B38" s="105">
        <v>0</v>
      </c>
      <c r="C38" s="105"/>
      <c r="D38" s="105">
        <v>0</v>
      </c>
      <c r="E38" s="105"/>
      <c r="F38" s="94"/>
      <c r="G38" s="105">
        <v>0</v>
      </c>
      <c r="H38" s="105"/>
      <c r="I38" s="105">
        <v>0</v>
      </c>
      <c r="J38" s="105"/>
      <c r="K38" s="188"/>
      <c r="L38" s="189"/>
      <c r="M38" s="189"/>
      <c r="N38" s="189"/>
      <c r="O38" s="189"/>
      <c r="P38" s="189"/>
      <c r="Q38" s="189"/>
      <c r="R38" s="189"/>
      <c r="S38" s="189"/>
      <c r="T38" s="189"/>
      <c r="U38" s="65"/>
      <c r="V38" s="65"/>
      <c r="W38" s="65"/>
      <c r="X38" s="65"/>
      <c r="Y38" s="190"/>
      <c r="Z38" s="190"/>
    </row>
    <row r="39" spans="1:26" ht="15" customHeight="1" x14ac:dyDescent="0.25">
      <c r="A39" s="16" t="s">
        <v>279</v>
      </c>
      <c r="B39" s="105">
        <v>0</v>
      </c>
      <c r="C39" s="105"/>
      <c r="D39" s="105">
        <v>0</v>
      </c>
      <c r="E39" s="105"/>
      <c r="F39" s="94"/>
      <c r="G39" s="105">
        <v>0</v>
      </c>
      <c r="H39" s="105"/>
      <c r="I39" s="105">
        <v>0</v>
      </c>
      <c r="J39" s="105"/>
      <c r="K39" s="188"/>
      <c r="L39" s="189"/>
      <c r="M39" s="189"/>
      <c r="N39" s="189"/>
      <c r="O39" s="189"/>
      <c r="P39" s="189"/>
      <c r="Q39" s="189"/>
      <c r="R39" s="189"/>
      <c r="S39" s="189"/>
      <c r="T39" s="189"/>
      <c r="U39" s="65"/>
      <c r="V39" s="65"/>
      <c r="W39" s="65"/>
      <c r="X39" s="65"/>
      <c r="Y39" s="190"/>
      <c r="Z39" s="190"/>
    </row>
    <row r="40" spans="1:26" ht="15" customHeight="1" x14ac:dyDescent="0.25">
      <c r="A40" s="16" t="s">
        <v>50</v>
      </c>
      <c r="B40" s="105">
        <v>0</v>
      </c>
      <c r="C40" s="105"/>
      <c r="D40" s="105">
        <v>0</v>
      </c>
      <c r="E40" s="105"/>
      <c r="F40" s="94"/>
      <c r="G40" s="105">
        <v>0</v>
      </c>
      <c r="H40" s="105"/>
      <c r="I40" s="105">
        <v>0</v>
      </c>
      <c r="J40" s="105"/>
      <c r="K40" s="188"/>
      <c r="L40" s="189"/>
      <c r="M40" s="189"/>
      <c r="N40" s="189"/>
      <c r="O40" s="189"/>
      <c r="P40" s="189"/>
      <c r="Q40" s="189"/>
      <c r="R40" s="189"/>
      <c r="S40" s="189"/>
      <c r="T40" s="189"/>
      <c r="U40" s="65"/>
      <c r="V40" s="65"/>
      <c r="W40" s="65"/>
      <c r="X40" s="65"/>
      <c r="Y40" s="190"/>
      <c r="Z40" s="190"/>
    </row>
    <row r="41" spans="1:26" ht="15" customHeight="1" x14ac:dyDescent="0.25">
      <c r="A41" s="16" t="s">
        <v>280</v>
      </c>
      <c r="B41" s="105">
        <v>0</v>
      </c>
      <c r="C41" s="105"/>
      <c r="D41" s="105">
        <v>0</v>
      </c>
      <c r="E41" s="105"/>
      <c r="F41" s="94"/>
      <c r="G41" s="105">
        <v>0</v>
      </c>
      <c r="H41" s="105"/>
      <c r="I41" s="105">
        <v>0</v>
      </c>
      <c r="J41" s="105"/>
      <c r="K41" s="188"/>
      <c r="L41" s="189"/>
      <c r="M41" s="189"/>
      <c r="N41" s="189"/>
      <c r="O41" s="189"/>
      <c r="P41" s="189"/>
      <c r="Q41" s="189"/>
      <c r="R41" s="189"/>
      <c r="S41" s="189"/>
      <c r="T41" s="189"/>
      <c r="U41" s="65"/>
      <c r="V41" s="65"/>
      <c r="W41" s="65"/>
      <c r="X41" s="65"/>
      <c r="Y41" s="190"/>
      <c r="Z41" s="190"/>
    </row>
    <row r="42" spans="1:26" ht="5.25" customHeight="1" x14ac:dyDescent="0.25">
      <c r="A42" s="196"/>
      <c r="B42" s="196"/>
      <c r="C42" s="196"/>
      <c r="D42" s="196"/>
      <c r="E42" s="196"/>
      <c r="F42" s="94"/>
      <c r="G42" s="47"/>
      <c r="H42" s="47"/>
      <c r="I42" s="47"/>
      <c r="J42" s="47"/>
      <c r="K42" s="188"/>
      <c r="L42" s="189"/>
      <c r="M42" s="189"/>
      <c r="N42" s="189"/>
      <c r="O42" s="189"/>
      <c r="P42" s="189"/>
      <c r="Q42" s="189"/>
      <c r="R42" s="189"/>
      <c r="S42" s="189"/>
      <c r="T42" s="189"/>
      <c r="U42" s="65"/>
      <c r="V42" s="65"/>
      <c r="W42" s="65"/>
      <c r="X42" s="65"/>
      <c r="Y42" s="64"/>
      <c r="Z42" s="64"/>
    </row>
    <row r="43" spans="1:26" ht="15" customHeight="1" x14ac:dyDescent="0.25">
      <c r="A43" s="18" t="s">
        <v>282</v>
      </c>
      <c r="B43" s="195" t="e">
        <f>+B39/B38</f>
        <v>#DIV/0!</v>
      </c>
      <c r="C43" s="195"/>
      <c r="D43" s="195" t="e">
        <f>+D39/D38</f>
        <v>#DIV/0!</v>
      </c>
      <c r="E43" s="195"/>
      <c r="F43" s="94"/>
      <c r="G43" s="195" t="e">
        <f>+G39/G38</f>
        <v>#DIV/0!</v>
      </c>
      <c r="H43" s="195"/>
      <c r="I43" s="195" t="e">
        <f>+I39/I38</f>
        <v>#DIV/0!</v>
      </c>
      <c r="J43" s="195"/>
      <c r="K43" s="188"/>
      <c r="L43" s="189"/>
      <c r="M43" s="189"/>
      <c r="N43" s="189"/>
      <c r="O43" s="189"/>
      <c r="P43" s="189"/>
      <c r="Q43" s="189"/>
      <c r="R43" s="189"/>
      <c r="S43" s="189"/>
      <c r="T43" s="189"/>
      <c r="U43" s="65"/>
      <c r="V43" s="65"/>
      <c r="W43" s="65"/>
      <c r="X43" s="65"/>
      <c r="Y43" s="192"/>
      <c r="Z43" s="192"/>
    </row>
    <row r="44" spans="1:26" ht="15.75" customHeight="1" x14ac:dyDescent="0.25">
      <c r="A44" s="18" t="s">
        <v>44</v>
      </c>
      <c r="B44" s="195" t="e">
        <f>+B40/B38</f>
        <v>#DIV/0!</v>
      </c>
      <c r="C44" s="195"/>
      <c r="D44" s="195" t="e">
        <f>+D40/D38</f>
        <v>#DIV/0!</v>
      </c>
      <c r="E44" s="195"/>
      <c r="F44" s="94"/>
      <c r="G44" s="195" t="e">
        <f>+G40/G38</f>
        <v>#DIV/0!</v>
      </c>
      <c r="H44" s="195"/>
      <c r="I44" s="195" t="e">
        <f>+I40/I38</f>
        <v>#DIV/0!</v>
      </c>
      <c r="J44" s="195"/>
      <c r="K44" s="188"/>
      <c r="L44" s="189"/>
      <c r="M44" s="189"/>
      <c r="N44" s="189"/>
      <c r="O44" s="189"/>
      <c r="P44" s="189"/>
      <c r="Q44" s="189"/>
      <c r="R44" s="189"/>
      <c r="S44" s="189"/>
      <c r="T44" s="189"/>
      <c r="U44" s="65"/>
      <c r="V44" s="65"/>
      <c r="W44" s="65"/>
      <c r="X44" s="65"/>
      <c r="Y44" s="192"/>
      <c r="Z44" s="192"/>
    </row>
    <row r="45" spans="1:26" ht="15.75" customHeight="1" x14ac:dyDescent="0.25">
      <c r="A45" s="18" t="s">
        <v>45</v>
      </c>
      <c r="B45" s="195" t="e">
        <f>+B41/B38</f>
        <v>#DIV/0!</v>
      </c>
      <c r="C45" s="195"/>
      <c r="D45" s="195" t="e">
        <f>+D41/D38</f>
        <v>#DIV/0!</v>
      </c>
      <c r="E45" s="195"/>
      <c r="F45" s="94"/>
      <c r="G45" s="195" t="e">
        <f>+G41/G38</f>
        <v>#DIV/0!</v>
      </c>
      <c r="H45" s="195"/>
      <c r="I45" s="195" t="e">
        <f>+I41/I38</f>
        <v>#DIV/0!</v>
      </c>
      <c r="J45" s="195"/>
      <c r="K45" s="188"/>
      <c r="L45" s="189"/>
      <c r="M45" s="189"/>
      <c r="N45" s="189"/>
      <c r="O45" s="189"/>
      <c r="P45" s="189"/>
      <c r="Q45" s="189"/>
      <c r="R45" s="189"/>
      <c r="S45" s="189"/>
      <c r="T45" s="189"/>
      <c r="U45" s="65"/>
      <c r="V45" s="65"/>
      <c r="W45" s="65"/>
      <c r="X45" s="65"/>
      <c r="Y45" s="192"/>
      <c r="Z45" s="192"/>
    </row>
    <row r="46" spans="1:26" ht="30.75" customHeight="1" x14ac:dyDescent="0.25">
      <c r="A46" s="38" t="s">
        <v>287</v>
      </c>
      <c r="B46" s="194" t="e">
        <f>+(B39+B40+B41)/B38</f>
        <v>#DIV/0!</v>
      </c>
      <c r="C46" s="194"/>
      <c r="D46" s="194" t="e">
        <f>+(D39+D40+D41)/D38</f>
        <v>#DIV/0!</v>
      </c>
      <c r="E46" s="194"/>
      <c r="F46" s="94"/>
      <c r="G46" s="194" t="e">
        <f>+(G39+G40+G41)/G38</f>
        <v>#DIV/0!</v>
      </c>
      <c r="H46" s="194"/>
      <c r="I46" s="194" t="e">
        <f>+(I39+I40+I41)/I38</f>
        <v>#DIV/0!</v>
      </c>
      <c r="J46" s="194"/>
      <c r="K46" s="188"/>
      <c r="L46" s="189"/>
      <c r="M46" s="189"/>
      <c r="N46" s="189"/>
      <c r="O46" s="189"/>
      <c r="P46" s="189"/>
      <c r="Q46" s="189"/>
      <c r="R46" s="189"/>
      <c r="S46" s="189"/>
      <c r="T46" s="189"/>
      <c r="U46" s="65"/>
      <c r="V46" s="65"/>
      <c r="W46" s="65"/>
      <c r="X46" s="65"/>
      <c r="Y46" s="193"/>
      <c r="Z46" s="193"/>
    </row>
    <row r="53" spans="1:23" ht="15.75" customHeight="1" x14ac:dyDescent="0.2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</row>
    <row r="54" spans="1:23" ht="15.75" customHeight="1" x14ac:dyDescent="0.25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</row>
    <row r="55" spans="1:23" ht="15.75" customHeight="1" x14ac:dyDescent="0.25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</row>
    <row r="56" spans="1:23" ht="15.75" customHeight="1" x14ac:dyDescent="0.25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</row>
    <row r="57" spans="1:23" ht="15.75" customHeight="1" x14ac:dyDescent="0.25">
      <c r="A57" s="1"/>
      <c r="B57" s="146"/>
      <c r="C57" s="146"/>
      <c r="D57" s="146"/>
      <c r="E57" s="146"/>
      <c r="F57" s="146"/>
      <c r="G57" s="146"/>
      <c r="H57" s="146"/>
      <c r="I57" s="146"/>
      <c r="J57" s="146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</row>
    <row r="58" spans="1:23" ht="15.75" customHeight="1" x14ac:dyDescent="0.25">
      <c r="B58" s="146"/>
      <c r="C58" s="146"/>
      <c r="D58" s="146"/>
      <c r="E58" s="146"/>
      <c r="F58" s="146"/>
      <c r="G58" s="146"/>
      <c r="H58" s="146"/>
      <c r="I58" s="146"/>
      <c r="J58" s="146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</row>
    <row r="59" spans="1:23" ht="15.75" customHeight="1" x14ac:dyDescent="0.25">
      <c r="B59" s="146"/>
      <c r="C59" s="146"/>
      <c r="D59" s="146"/>
      <c r="E59" s="146"/>
      <c r="F59" s="146"/>
      <c r="G59" s="146"/>
      <c r="H59" s="146"/>
      <c r="I59" s="146"/>
      <c r="J59" s="146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</row>
    <row r="60" spans="1:23" ht="15.75" customHeight="1" x14ac:dyDescent="0.25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</row>
  </sheetData>
  <mergeCells count="106">
    <mergeCell ref="B18:G18"/>
    <mergeCell ref="H18:J19"/>
    <mergeCell ref="B19:D19"/>
    <mergeCell ref="E19:G19"/>
    <mergeCell ref="A10:A13"/>
    <mergeCell ref="D37:E37"/>
    <mergeCell ref="B38:C38"/>
    <mergeCell ref="D38:E38"/>
    <mergeCell ref="A26:J26"/>
    <mergeCell ref="D27:D28"/>
    <mergeCell ref="G27:G28"/>
    <mergeCell ref="J27:J28"/>
    <mergeCell ref="B28:B30"/>
    <mergeCell ref="E28:E30"/>
    <mergeCell ref="H28:H30"/>
    <mergeCell ref="G36:H36"/>
    <mergeCell ref="I36:J36"/>
    <mergeCell ref="G37:H37"/>
    <mergeCell ref="I37:J37"/>
    <mergeCell ref="G38:H38"/>
    <mergeCell ref="A34:J34"/>
    <mergeCell ref="B35:E35"/>
    <mergeCell ref="G35:J35"/>
    <mergeCell ref="D41:E41"/>
    <mergeCell ref="A36:A37"/>
    <mergeCell ref="B36:C36"/>
    <mergeCell ref="D36:E36"/>
    <mergeCell ref="B37:C37"/>
    <mergeCell ref="B46:C46"/>
    <mergeCell ref="D46:E46"/>
    <mergeCell ref="A42:E42"/>
    <mergeCell ref="B43:C43"/>
    <mergeCell ref="D43:E43"/>
    <mergeCell ref="B44:C44"/>
    <mergeCell ref="D44:E44"/>
    <mergeCell ref="B45:C45"/>
    <mergeCell ref="D45:E45"/>
    <mergeCell ref="G39:H39"/>
    <mergeCell ref="I39:J39"/>
    <mergeCell ref="G40:H40"/>
    <mergeCell ref="I40:J40"/>
    <mergeCell ref="G41:H41"/>
    <mergeCell ref="I41:J41"/>
    <mergeCell ref="B57:J57"/>
    <mergeCell ref="B58:J58"/>
    <mergeCell ref="B59:J59"/>
    <mergeCell ref="F35:F46"/>
    <mergeCell ref="G46:H46"/>
    <mergeCell ref="I46:J46"/>
    <mergeCell ref="G43:H43"/>
    <mergeCell ref="I43:J43"/>
    <mergeCell ref="G44:H44"/>
    <mergeCell ref="I44:J44"/>
    <mergeCell ref="G45:H45"/>
    <mergeCell ref="I45:J45"/>
    <mergeCell ref="I38:J38"/>
    <mergeCell ref="B39:C39"/>
    <mergeCell ref="D39:E39"/>
    <mergeCell ref="B40:C40"/>
    <mergeCell ref="D40:E40"/>
    <mergeCell ref="B41:C41"/>
    <mergeCell ref="Y39:Z39"/>
    <mergeCell ref="Y36:Z36"/>
    <mergeCell ref="Y37:Z37"/>
    <mergeCell ref="Y38:Z38"/>
    <mergeCell ref="Y44:Z44"/>
    <mergeCell ref="Y45:Z45"/>
    <mergeCell ref="Y46:Z46"/>
    <mergeCell ref="Y40:Z40"/>
    <mergeCell ref="Y41:Z41"/>
    <mergeCell ref="Y43:Z43"/>
    <mergeCell ref="K34:T46"/>
    <mergeCell ref="L24:L25"/>
    <mergeCell ref="O24:O25"/>
    <mergeCell ref="R24:R25"/>
    <mergeCell ref="L26:T26"/>
    <mergeCell ref="N27:N28"/>
    <mergeCell ref="Q27:Q28"/>
    <mergeCell ref="T27:T28"/>
    <mergeCell ref="L28:L30"/>
    <mergeCell ref="O28:O30"/>
    <mergeCell ref="R28:R30"/>
    <mergeCell ref="L17:T17"/>
    <mergeCell ref="A16:T16"/>
    <mergeCell ref="K17:K32"/>
    <mergeCell ref="A33:T33"/>
    <mergeCell ref="A1:T6"/>
    <mergeCell ref="A7:T9"/>
    <mergeCell ref="B10:T13"/>
    <mergeCell ref="B14:T14"/>
    <mergeCell ref="B15:T15"/>
    <mergeCell ref="B17:J17"/>
    <mergeCell ref="L18:Q18"/>
    <mergeCell ref="R18:T19"/>
    <mergeCell ref="L19:N19"/>
    <mergeCell ref="O19:Q19"/>
    <mergeCell ref="N22:N23"/>
    <mergeCell ref="Q22:Q23"/>
    <mergeCell ref="T22:T23"/>
    <mergeCell ref="D22:D23"/>
    <mergeCell ref="G22:G23"/>
    <mergeCell ref="J22:J23"/>
    <mergeCell ref="B24:B25"/>
    <mergeCell ref="E24:E25"/>
    <mergeCell ref="H24:H25"/>
    <mergeCell ref="A18:A20"/>
  </mergeCells>
  <dataValidations count="2">
    <dataValidation type="list" allowBlank="1" showInputMessage="1" showErrorMessage="1" sqref="U10:W13">
      <formula1>#REF!</formula1>
    </dataValidation>
    <dataValidation type="list" allowBlank="1" showInputMessage="1" showErrorMessage="1" sqref="U14:W14">
      <formula1>#REF!</formula1>
    </dataValidation>
  </dataValidations>
  <pageMargins left="1" right="1" top="1" bottom="1" header="0.5" footer="0.5"/>
  <pageSetup scale="3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Caracterización!$L$4:$L$38</xm:f>
          </x14:formula1>
          <xm:sqref>B10:T13</xm:sqref>
        </x14:dataValidation>
        <x14:dataValidation type="list" allowBlank="1" showInputMessage="1" showErrorMessage="1">
          <x14:formula1>
            <xm:f>Caracterización!$K$4:$K$213</xm:f>
          </x14:formula1>
          <xm:sqref>B14:T14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Caracterización</vt:lpstr>
      <vt:lpstr>Plan de Intervenciones</vt:lpstr>
      <vt:lpstr>Cronograma</vt:lpstr>
      <vt:lpstr>Seguimiento</vt:lpstr>
      <vt:lpstr>Avances</vt:lpstr>
      <vt:lpstr>Avances!Área_de_impresión</vt:lpstr>
      <vt:lpstr>Caracterización!Área_de_impresión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PEREZ</dc:creator>
  <cp:lastModifiedBy>Usuario</cp:lastModifiedBy>
  <dcterms:created xsi:type="dcterms:W3CDTF">2013-02-18T15:02:40Z</dcterms:created>
  <dcterms:modified xsi:type="dcterms:W3CDTF">2016-02-16T21:01:30Z</dcterms:modified>
</cp:coreProperties>
</file>